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Sheet1" sheetId="1" r:id="rId1"/>
  </sheets>
  <externalReferences>
    <externalReference r:id="rId2"/>
    <externalReference r:id="rId3"/>
  </externalReferences>
  <definedNames>
    <definedName name="_xlnm._FilterDatabase" localSheetId="0" hidden="1">Sheet1!$A$3:$AJ$3</definedName>
    <definedName name="堡则则村">[1]附件2!$AA$52</definedName>
    <definedName name="_xlnm.Print_Titles" localSheetId="0">Sheet1!$1:$3</definedName>
    <definedName name="产业扶贫">[2]附件2!$N$35:$N$56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I2" authorId="0">
      <text>
        <r>
          <rPr>
            <b/>
            <sz val="9"/>
            <rFont val="宋体"/>
            <charset val="134"/>
          </rPr>
          <t>Administrator:</t>
        </r>
        <r>
          <rPr>
            <sz val="9"/>
            <rFont val="宋体"/>
            <charset val="134"/>
          </rPr>
          <t xml:space="preserve">
</t>
        </r>
        <r>
          <rPr>
            <sz val="10"/>
            <rFont val="楷体"/>
            <charset val="134"/>
          </rPr>
          <t>建设周期为计划开竣工时间：具体到年月日</t>
        </r>
      </text>
    </comment>
  </commentList>
</comments>
</file>

<file path=xl/sharedStrings.xml><?xml version="1.0" encoding="utf-8"?>
<sst xmlns="http://schemas.openxmlformats.org/spreadsheetml/2006/main" count="2907" uniqueCount="1310">
  <si>
    <t>柳林县2025年巩固拓展脱贫攻坚成果和乡村振兴项目库</t>
  </si>
  <si>
    <t>项目编号</t>
  </si>
  <si>
    <t>项目名称</t>
  </si>
  <si>
    <t>建设性质</t>
  </si>
  <si>
    <t>项目类型</t>
  </si>
  <si>
    <t>项目实施单位</t>
  </si>
  <si>
    <t>乡镇或部门</t>
  </si>
  <si>
    <t>项目所在村委</t>
  </si>
  <si>
    <t>建设规模</t>
  </si>
  <si>
    <t>建设       周期</t>
  </si>
  <si>
    <t>总投资     （万元）</t>
  </si>
  <si>
    <t>资金来源（万元）</t>
  </si>
  <si>
    <t>项目补助                标准</t>
  </si>
  <si>
    <t>主要建设内容</t>
  </si>
  <si>
    <t>受益人口</t>
  </si>
  <si>
    <t>预估脱贫人口增收（元/人）</t>
  </si>
  <si>
    <t>项目主管单位</t>
  </si>
  <si>
    <t>年度绩效目标</t>
  </si>
  <si>
    <t>申请                                        衔接资金</t>
  </si>
  <si>
    <t>整合                 部门</t>
  </si>
  <si>
    <t>其它                            资金</t>
  </si>
  <si>
    <t>总人口</t>
  </si>
  <si>
    <t>脱贫         人口</t>
  </si>
  <si>
    <t>其他人口</t>
  </si>
  <si>
    <t>合计</t>
  </si>
  <si>
    <t>陈家湾镇闫家湾村蛋鸡养殖项目</t>
  </si>
  <si>
    <t>扩建</t>
  </si>
  <si>
    <t>产业发展</t>
  </si>
  <si>
    <t>柳林县鑫隆养殖厂</t>
  </si>
  <si>
    <t>陈家湾镇</t>
  </si>
  <si>
    <t>闫家湾村委</t>
  </si>
  <si>
    <t>20000只</t>
  </si>
  <si>
    <t>2025年3月-2025年6月</t>
  </si>
  <si>
    <t>0.016万元/只</t>
  </si>
  <si>
    <t>扩建30米长、8米宽的鸡场，新买鸡苗</t>
  </si>
  <si>
    <t>800元/人</t>
  </si>
  <si>
    <t>农业农村局</t>
  </si>
  <si>
    <t>蛋鸡存栏20000只</t>
  </si>
  <si>
    <t>陈家湾镇闫家湾村生猪养殖项目</t>
  </si>
  <si>
    <t>新建</t>
  </si>
  <si>
    <t>60000只</t>
  </si>
  <si>
    <t>2025年3月-2025年8月</t>
  </si>
  <si>
    <t>0.018万元/只</t>
  </si>
  <si>
    <t>占地35亩，修建圈舍，养猪60000只</t>
  </si>
  <si>
    <t>500元/人</t>
  </si>
  <si>
    <t>生猪存栏60000只</t>
  </si>
  <si>
    <t>陈家湾下罗侯村寨崖底林麝养殖项目</t>
  </si>
  <si>
    <t>柳林县金疙瘩林麝养殖有限公司</t>
  </si>
  <si>
    <t>下罗侯村委</t>
  </si>
  <si>
    <t>60只</t>
  </si>
  <si>
    <t>2025年3月-2025年10月</t>
  </si>
  <si>
    <t>1.2万元/只</t>
  </si>
  <si>
    <t>修建700平方米的圈舍，购买60只林麝</t>
  </si>
  <si>
    <t>600元/人</t>
  </si>
  <si>
    <t>林麝存栏60只</t>
  </si>
  <si>
    <t>陈家湾镇下罗侯村寨崖底林麝养殖项目2</t>
  </si>
  <si>
    <t>柳林县麝福堂养殖有限公司</t>
  </si>
  <si>
    <t>100只</t>
  </si>
  <si>
    <t>1.05万元/只</t>
  </si>
  <si>
    <t>修建800平方米圈舍，购买林100只林麝</t>
  </si>
  <si>
    <t>林麝存栏100只</t>
  </si>
  <si>
    <t>陈家湾镇龙门垣村2025年核桃生产加工项目</t>
  </si>
  <si>
    <t>续建</t>
  </si>
  <si>
    <t>吕梁金核桃缘实业有限公司</t>
  </si>
  <si>
    <t>龙门垣村委</t>
  </si>
  <si>
    <t>4000吨</t>
  </si>
  <si>
    <t>0.038万元/吨</t>
  </si>
  <si>
    <t>购买核桃生产设备</t>
  </si>
  <si>
    <t>年生产加工核桃达到4000吨</t>
  </si>
  <si>
    <t>陈家湾镇王家庄村高家垣自然村2025年背沟淤地坝除险加固工项目</t>
  </si>
  <si>
    <t>柳林县高家垣农牧专业合作社</t>
  </si>
  <si>
    <t>王家庄村委</t>
  </si>
  <si>
    <t>300平方米</t>
  </si>
  <si>
    <t>2025年2月-2025年5月</t>
  </si>
  <si>
    <t>1万元/平方米</t>
  </si>
  <si>
    <t>加高坝体15米，新砌筑排洪渠200米</t>
  </si>
  <si>
    <t>水利局</t>
  </si>
  <si>
    <t>每年增加集体收入5万元，提高群众满意度100%</t>
  </si>
  <si>
    <t>陈家湾镇王家庄村2025年街巷硬化项目</t>
  </si>
  <si>
    <t>乡村建设行动</t>
  </si>
  <si>
    <t>3500米</t>
  </si>
  <si>
    <t>0.15万元/米</t>
  </si>
  <si>
    <t>对王家庄村委三个自然村的1820米街道，1430米，巷道，250米户道进行硬化</t>
  </si>
  <si>
    <t>交通局</t>
  </si>
  <si>
    <t>方便群众出行，提高群众满意度100%</t>
  </si>
  <si>
    <t>陈家湾镇王家庄村高家垣自然村2025年中药材种植项目</t>
  </si>
  <si>
    <t>2000亩</t>
  </si>
  <si>
    <t>2025年2月-2025年6月</t>
  </si>
  <si>
    <t>700元/亩</t>
  </si>
  <si>
    <t>在高家垣自然村种植2000亩中药材</t>
  </si>
  <si>
    <t>每年增加集体经济收入3万元、每年提高群众收入800元/人</t>
  </si>
  <si>
    <t>陈家湾镇东垣村2025年中阳沟底至贺家岭村道路修复项目</t>
  </si>
  <si>
    <t>东垣村委</t>
  </si>
  <si>
    <t>3公里</t>
  </si>
  <si>
    <t>2025年5月-2025年8月</t>
  </si>
  <si>
    <t>33万元/公里</t>
  </si>
  <si>
    <t>修复道路3公里</t>
  </si>
  <si>
    <t>方便群众出行，提高群众满意度</t>
  </si>
  <si>
    <t>陈家湾镇吴村2025年街巷硬化项目</t>
  </si>
  <si>
    <t>吴村村委</t>
  </si>
  <si>
    <t>2500米</t>
  </si>
  <si>
    <t>2025年7月-2025年9月</t>
  </si>
  <si>
    <t>0.04万元/米</t>
  </si>
  <si>
    <t>街巷硬化</t>
  </si>
  <si>
    <t>陈家湾镇陈家湾村2025年街巷硬化项目</t>
  </si>
  <si>
    <t>陈家湾村委</t>
  </si>
  <si>
    <t>2025年6月-2025年9月</t>
  </si>
  <si>
    <t>60万元/公里</t>
  </si>
  <si>
    <t>金家庄中心集镇垃圾中转站</t>
  </si>
  <si>
    <t>金家庄镇人民政府</t>
  </si>
  <si>
    <t xml:space="preserve">金家庄镇 </t>
  </si>
  <si>
    <t>金家庄村</t>
  </si>
  <si>
    <r>
      <rPr>
        <sz val="10"/>
        <rFont val="仿宋_GB2312"/>
        <charset val="134"/>
      </rPr>
      <t>1600</t>
    </r>
    <r>
      <rPr>
        <sz val="10"/>
        <rFont val="宋体"/>
        <charset val="134"/>
      </rPr>
      <t>㎡</t>
    </r>
  </si>
  <si>
    <t>2025.04.01-2025.10.31</t>
  </si>
  <si>
    <t>土地平整、垃圾转运设施设备等</t>
  </si>
  <si>
    <t>住建局</t>
  </si>
  <si>
    <t>金家庄镇商贸街公共卫生厕所</t>
  </si>
  <si>
    <r>
      <rPr>
        <sz val="10"/>
        <rFont val="仿宋_GB2312"/>
        <charset val="134"/>
      </rPr>
      <t>46</t>
    </r>
    <r>
      <rPr>
        <sz val="10"/>
        <rFont val="宋体"/>
        <charset val="134"/>
      </rPr>
      <t>㎡</t>
    </r>
  </si>
  <si>
    <t>土地平整、厕屋、厕具</t>
  </si>
  <si>
    <t>山西柳金镇酒业有限公司建设项目</t>
  </si>
  <si>
    <t>金家庄镇曹家崖底村</t>
  </si>
  <si>
    <t>金家庄镇</t>
  </si>
  <si>
    <t>曹家崖底村委</t>
  </si>
  <si>
    <t>800万</t>
  </si>
  <si>
    <t>2025年3月20日-2025年12月20日</t>
  </si>
  <si>
    <t>厂房建设，购买设备，水电路等的铺设</t>
  </si>
  <si>
    <t>柳林县金豆子农产品
加工有限公司</t>
  </si>
  <si>
    <t>金家庄村委</t>
  </si>
  <si>
    <r>
      <rPr>
        <sz val="10"/>
        <rFont val="仿宋_GB2312"/>
        <charset val="134"/>
      </rPr>
      <t>1090</t>
    </r>
    <r>
      <rPr>
        <sz val="10"/>
        <rFont val="宋体"/>
        <charset val="134"/>
      </rPr>
      <t>㎡</t>
    </r>
  </si>
  <si>
    <t>2025.03.01-2025.08.25</t>
  </si>
  <si>
    <r>
      <rPr>
        <sz val="10"/>
        <rFont val="仿宋_GB2312"/>
        <charset val="134"/>
      </rPr>
      <t>新建加工厂办公楼300</t>
    </r>
    <r>
      <rPr>
        <sz val="10"/>
        <rFont val="宋体"/>
        <charset val="134"/>
      </rPr>
      <t>㎡</t>
    </r>
    <r>
      <rPr>
        <sz val="10"/>
        <rFont val="仿宋_GB2312"/>
        <charset val="134"/>
      </rPr>
      <t>，冷库500</t>
    </r>
    <r>
      <rPr>
        <sz val="10"/>
        <rFont val="宋体"/>
        <charset val="134"/>
      </rPr>
      <t>㎡</t>
    </r>
    <r>
      <rPr>
        <sz val="10"/>
        <rFont val="仿宋_GB2312"/>
        <charset val="134"/>
      </rPr>
      <t>原料库250</t>
    </r>
    <r>
      <rPr>
        <sz val="10"/>
        <rFont val="宋体"/>
        <charset val="134"/>
      </rPr>
      <t>㎡</t>
    </r>
    <r>
      <rPr>
        <sz val="10"/>
        <rFont val="仿宋_GB2312"/>
        <charset val="134"/>
      </rPr>
      <t>，场地门房及计量发中心40</t>
    </r>
    <r>
      <rPr>
        <sz val="10"/>
        <rFont val="宋体"/>
        <charset val="134"/>
      </rPr>
      <t>㎡</t>
    </r>
    <r>
      <rPr>
        <sz val="10"/>
        <rFont val="仿宋_GB2312"/>
        <charset val="134"/>
      </rPr>
      <t>等</t>
    </r>
  </si>
  <si>
    <t>带动50-100户农户稳定提升种植收入</t>
  </si>
  <si>
    <t>食用菌复合饮料</t>
  </si>
  <si>
    <r>
      <rPr>
        <sz val="10"/>
        <rFont val="仿宋_GB2312"/>
        <charset val="134"/>
      </rPr>
      <t>800</t>
    </r>
    <r>
      <rPr>
        <sz val="10"/>
        <rFont val="宋体"/>
        <charset val="134"/>
      </rPr>
      <t>㎡</t>
    </r>
  </si>
  <si>
    <t>2025.01.01-2025.03.31</t>
  </si>
  <si>
    <t>购置高压蒸煮锅、全自动真空包装机、清洗机、打码机、灌装机、杀菌锅、激光打码机等</t>
  </si>
  <si>
    <t>带动40-50户脱贫劳动力就业增收</t>
  </si>
  <si>
    <t>中药材种植</t>
  </si>
  <si>
    <t>500亩</t>
  </si>
  <si>
    <t>2025.01.01-2027.01.01</t>
  </si>
  <si>
    <t>种植中药材500亩</t>
  </si>
  <si>
    <t>带动100户脱贫劳动力就业增收</t>
  </si>
  <si>
    <t>金豆子农产品加工公司玉米高产创建基地</t>
  </si>
  <si>
    <t>2025.01.01-2025.10.31</t>
  </si>
  <si>
    <t>种植玉米500亩</t>
  </si>
  <si>
    <t>带动50-100户脱贫劳动力就业增收</t>
  </si>
  <si>
    <t>柳林县富嘉农场</t>
  </si>
  <si>
    <t>中嵋芝村委</t>
  </si>
  <si>
    <t>中嵋芝村</t>
  </si>
  <si>
    <r>
      <rPr>
        <sz val="10"/>
        <rFont val="仿宋_GB2312"/>
        <charset val="134"/>
      </rPr>
      <t>3500</t>
    </r>
    <r>
      <rPr>
        <sz val="10"/>
        <rFont val="宋体"/>
        <charset val="134"/>
      </rPr>
      <t>㎡</t>
    </r>
  </si>
  <si>
    <t>2025.04.01-2025.08.25</t>
  </si>
  <si>
    <t>修建牛圈，三通一平，计划200头牛</t>
  </si>
  <si>
    <t>明家焉辣椒种植基地引水灌溉工程</t>
  </si>
  <si>
    <t>北辛安村委</t>
  </si>
  <si>
    <t>北辛安村</t>
  </si>
  <si>
    <r>
      <rPr>
        <sz val="10"/>
        <rFont val="仿宋_GB2312"/>
        <charset val="134"/>
      </rPr>
      <t>2000</t>
    </r>
    <r>
      <rPr>
        <sz val="10"/>
        <rFont val="宋体"/>
        <charset val="134"/>
      </rPr>
      <t>㎡</t>
    </r>
  </si>
  <si>
    <t>新建蓄水池，改建截潜流，配套管路、水泵等</t>
  </si>
  <si>
    <t>北辛安通明家焉山上产业循环路</t>
  </si>
  <si>
    <t>2025.04-2025.10</t>
  </si>
  <si>
    <t>北辛安水池、粪池引到明家焉</t>
  </si>
  <si>
    <t>1；数量指标，解决228亩高标准机修农田施用农家肥和灌溉。田间道路2500米。2；受益入口满意度100%。3，经济效益81万元。4，社会效益，解决村内劳动力40余户。5，使用年限15年至20年。</t>
  </si>
  <si>
    <t>前庄上村关则沟果蔬大棚冷库建设项目</t>
  </si>
  <si>
    <t>前庄上村</t>
  </si>
  <si>
    <t>前庄上村委</t>
  </si>
  <si>
    <r>
      <rPr>
        <sz val="10"/>
        <rFont val="仿宋_GB2312"/>
        <charset val="134"/>
      </rPr>
      <t>300</t>
    </r>
    <r>
      <rPr>
        <sz val="10"/>
        <rFont val="宋体"/>
        <charset val="134"/>
      </rPr>
      <t>㎡</t>
    </r>
  </si>
  <si>
    <t>2025.6.8-2025.9.30</t>
  </si>
  <si>
    <r>
      <rPr>
        <sz val="10"/>
        <rFont val="仿宋_GB2312"/>
        <charset val="134"/>
      </rPr>
      <t>建一座300</t>
    </r>
    <r>
      <rPr>
        <sz val="10"/>
        <rFont val="宋体"/>
        <charset val="134"/>
      </rPr>
      <t>㎡</t>
    </r>
    <r>
      <rPr>
        <sz val="10"/>
        <rFont val="仿宋_GB2312"/>
        <charset val="134"/>
      </rPr>
      <t xml:space="preserve"> 的冷库</t>
    </r>
  </si>
  <si>
    <t>前庄上村关则沟果蔬大棚电网改造项目</t>
  </si>
  <si>
    <t>200KV</t>
  </si>
  <si>
    <t>变压器一台、电杆、电线等</t>
  </si>
  <si>
    <t>电业局</t>
  </si>
  <si>
    <t>王家岭村木耳基地变压器（200KW)</t>
  </si>
  <si>
    <t>王家岭村委</t>
  </si>
  <si>
    <t xml:space="preserve"> 金家庄镇</t>
  </si>
  <si>
    <t>200KW</t>
  </si>
  <si>
    <t>2025.01-2025.12</t>
  </si>
  <si>
    <t>电杆变压器、变台、电缆线等</t>
  </si>
  <si>
    <t>王家岭村人畜吃水蓄水池</t>
  </si>
  <si>
    <r>
      <rPr>
        <sz val="10"/>
        <rFont val="仿宋_GB2312"/>
        <charset val="134"/>
      </rPr>
      <t>200m</t>
    </r>
    <r>
      <rPr>
        <sz val="10"/>
        <rFont val="宋体"/>
        <charset val="134"/>
      </rPr>
      <t>³</t>
    </r>
  </si>
  <si>
    <t>蓄水池修建、上水管铺设等</t>
  </si>
  <si>
    <t>金家庄镇王家岭村2025年玉米种植</t>
  </si>
  <si>
    <t>2025年2月--11月</t>
  </si>
  <si>
    <t>金家庄镇下嵋芝村2025年涵洞维修工程</t>
  </si>
  <si>
    <t>改建</t>
  </si>
  <si>
    <t>下嵋芝村委</t>
  </si>
  <si>
    <t>下嵋芝</t>
  </si>
  <si>
    <t>300米</t>
  </si>
  <si>
    <t>2025年1月--8月</t>
  </si>
  <si>
    <t>维修木耳棚底涵洞300米</t>
  </si>
  <si>
    <t>金家庄镇下嵋芝村2025年维修人蓄饮水池</t>
  </si>
  <si>
    <t>500平米</t>
  </si>
  <si>
    <t>维修人蓄饮水池500平米</t>
  </si>
  <si>
    <t>金家庄镇下嵋芝村2025年玉米种植</t>
  </si>
  <si>
    <t>金家庄镇下嵋芝村2025年后庄上道路维修工程</t>
  </si>
  <si>
    <t>2000米</t>
  </si>
  <si>
    <t>维修道路2000米</t>
  </si>
  <si>
    <t>李家湾乡圪垛村2025年小瓿茶业项目</t>
  </si>
  <si>
    <t>改建、扩建</t>
  </si>
  <si>
    <t>山西小瓿茶业有限公司</t>
  </si>
  <si>
    <t>李家湾乡</t>
  </si>
  <si>
    <t>圪垛村</t>
  </si>
  <si>
    <t>1600平米</t>
  </si>
  <si>
    <t>2025.3-2025.9</t>
  </si>
  <si>
    <t>改、扩建厂房、茶文化体验中心，增加包装车间设备设施，茶树苗培育种植及茶文化研学设备设施等</t>
  </si>
  <si>
    <t>提高村集体增收、创建本村劳动人口就业岗位。</t>
  </si>
  <si>
    <t>李家湾乡圪垛村2025年吉祥路铺油硬化修复改造工程</t>
  </si>
  <si>
    <t>李家湾乡圪垛村</t>
  </si>
  <si>
    <t>0.5千米</t>
  </si>
  <si>
    <t xml:space="preserve">路面长约500米，宽约5米，路面修复铺油硬化，修建沿路排水渠附属配套设施等。
</t>
  </si>
  <si>
    <t>方便群众出行，提高村民幸福指数。</t>
  </si>
  <si>
    <t>李家湾乡韩家坡村2025年韩家坡村村主干线通往自来水塔道路硬化</t>
  </si>
  <si>
    <t>李家湾乡韩家坡村</t>
  </si>
  <si>
    <t>韩家坡村</t>
  </si>
  <si>
    <t>2025.4-2025.9</t>
  </si>
  <si>
    <t>路面长约500米，宽约3.5米，路面硬化及附属配套设施等。</t>
  </si>
  <si>
    <t>方便村民出行、运输农作物</t>
  </si>
  <si>
    <t>李家湾乡韩家坡村2025年村内街巷道路重新硬化</t>
  </si>
  <si>
    <t>2.3千米</t>
  </si>
  <si>
    <t>2025.4-2025.10</t>
  </si>
  <si>
    <t>路面长约2300米，宽约5米，路面硬化及附属配套设施等。</t>
  </si>
  <si>
    <t>方便村民出行</t>
  </si>
  <si>
    <t>李家湾乡韩家坡村2025年后刘家沟村田间道路硬化</t>
  </si>
  <si>
    <t>1.66千米</t>
  </si>
  <si>
    <t>2025.4-2025.8</t>
  </si>
  <si>
    <t>路面长约1660米，宽约3.5米，路面硬化及附属配套设施等。</t>
  </si>
  <si>
    <t>方便农作物运输、村民出行</t>
  </si>
  <si>
    <t>李家湾乡韩家坡村2025年孔家山自然村张家塔降百达农业开发新区（月季花景区）主干线沥青油路</t>
  </si>
  <si>
    <t>3千米</t>
  </si>
  <si>
    <t>路面长约3000米，宽约6米，路面铺油硬化及附属配套设施等。</t>
  </si>
  <si>
    <t>方便出行</t>
  </si>
  <si>
    <t>李家湾乡上白霜村2025年三川东西路道路硬化</t>
  </si>
  <si>
    <t>李家湾乡上白霜村</t>
  </si>
  <si>
    <t>上白霜村</t>
  </si>
  <si>
    <t>1.3千米</t>
  </si>
  <si>
    <t>路面长约1300米，宽约4米，路面硬化及附属配套设施等。</t>
  </si>
  <si>
    <t>方便村民锻炼、出行、农作物运输</t>
  </si>
  <si>
    <t>孟门镇白家也村药用蝎养殖项目</t>
  </si>
  <si>
    <t>白家也村村委</t>
  </si>
  <si>
    <t>孟门镇</t>
  </si>
  <si>
    <t>白家也村委</t>
  </si>
  <si>
    <r>
      <rPr>
        <sz val="10"/>
        <rFont val="仿宋_GB2312"/>
        <charset val="134"/>
      </rPr>
      <t>场房改造200</t>
    </r>
    <r>
      <rPr>
        <sz val="10"/>
        <rFont val="宋体"/>
        <charset val="134"/>
      </rPr>
      <t>㎡</t>
    </r>
  </si>
  <si>
    <t>2025.2.1-2025.6.31</t>
  </si>
  <si>
    <r>
      <rPr>
        <sz val="10"/>
        <rFont val="仿宋_GB2312"/>
        <charset val="134"/>
      </rPr>
      <t>场房改造200</t>
    </r>
    <r>
      <rPr>
        <sz val="10"/>
        <rFont val="宋体"/>
        <charset val="134"/>
      </rPr>
      <t>㎡</t>
    </r>
    <r>
      <rPr>
        <sz val="10"/>
        <rFont val="仿宋_GB2312"/>
        <charset val="134"/>
      </rPr>
      <t>，电力设施设备，养殖用具，加热保温设施设备。</t>
    </r>
  </si>
  <si>
    <t>增加村集体收入，提高村民收入</t>
  </si>
  <si>
    <t>孟门镇江宇养殖场肉羊养殖项目</t>
  </si>
  <si>
    <t>孟门镇江宇养殖场</t>
  </si>
  <si>
    <t>王家也村委</t>
  </si>
  <si>
    <t>羊舍3100平米</t>
  </si>
  <si>
    <t>2025.03-2025.08</t>
  </si>
  <si>
    <r>
      <rPr>
        <sz val="10"/>
        <rFont val="仿宋_GB2312"/>
        <charset val="134"/>
      </rPr>
      <t>300元/</t>
    </r>
    <r>
      <rPr>
        <sz val="10"/>
        <rFont val="宋体"/>
        <charset val="134"/>
      </rPr>
      <t>㎡</t>
    </r>
  </si>
  <si>
    <t>羊舍、办公室、草料房、堆粪池等</t>
  </si>
  <si>
    <t>35人受益</t>
  </si>
  <si>
    <t>孟门镇二永养殖场肉羊养殖项目</t>
  </si>
  <si>
    <t xml:space="preserve">新建 </t>
  </si>
  <si>
    <t>孟门镇二永养殖场</t>
  </si>
  <si>
    <t>羊舍1400平米</t>
  </si>
  <si>
    <t>18人受益</t>
  </si>
  <si>
    <t>孟门镇崖窑峁村2025年高标准农田配套水利设施建设项目</t>
  </si>
  <si>
    <t>王家也村村委</t>
  </si>
  <si>
    <t>200立方米蓄水池和沟里挖井扩充水源设备</t>
  </si>
  <si>
    <t>2025.4.15-2025.10.28</t>
  </si>
  <si>
    <t>修建200立方米蓄水池、沟里挖井扩充水源设施设备。</t>
  </si>
  <si>
    <t>87人受益</t>
  </si>
  <si>
    <t>孟门镇李家塔村柳林县九一九养殖场（个体工商户）肉羊养殖</t>
  </si>
  <si>
    <t>柳林县九一九养殖场（个体工商户）</t>
  </si>
  <si>
    <t>孟门镇李家塔村</t>
  </si>
  <si>
    <t>新建圈舍1600平米，草料房200平米，堆粪场20平米，办公室300平米</t>
  </si>
  <si>
    <t>2025年 3月       --  2025年8月</t>
  </si>
  <si>
    <t>贾家垣乡枣林村2025年服装加工厂提升</t>
  </si>
  <si>
    <t>贾家垣乡枣林村</t>
  </si>
  <si>
    <t>贾家垣乡</t>
  </si>
  <si>
    <t>枣林村</t>
  </si>
  <si>
    <t>2025.3.1-2025.10.31.</t>
  </si>
  <si>
    <t>扩建厂房1300平米，新增设备，引进人才</t>
  </si>
  <si>
    <t>预计经济效益30万/年，村内脱贫人口增收8000元。受益人口满意度为100%。</t>
  </si>
  <si>
    <t>柳林县2025年贾家垣乡李家焉村公路建设工程</t>
  </si>
  <si>
    <t>贾家垣乡李家焉村</t>
  </si>
  <si>
    <t>李家焉村</t>
  </si>
  <si>
    <t>2025年8月1日-2025年11月30日</t>
  </si>
  <si>
    <t>5.5米路基河卵石铺底，4.5米路面砼硬化，长度1000米，管涵桥30米，排水、防护设施，路牌路标</t>
  </si>
  <si>
    <t>连通李家焉行政村各自然村，方便群众出行及生产生活，直接受益人口1600余人；打通贾家垣乡西部循环路网。</t>
  </si>
  <si>
    <t>贾家垣乡德岗垣村福源养殖场</t>
  </si>
  <si>
    <t>贾家垣乡德岗垣村</t>
  </si>
  <si>
    <t>德岗垣村</t>
  </si>
  <si>
    <r>
      <rPr>
        <sz val="10"/>
        <rFont val="仿宋_GB2312"/>
        <charset val="134"/>
      </rPr>
      <t>建设圈舍1000</t>
    </r>
    <r>
      <rPr>
        <sz val="10"/>
        <rFont val="宋体"/>
        <charset val="134"/>
      </rPr>
      <t>㎡</t>
    </r>
    <r>
      <rPr>
        <sz val="10"/>
        <rFont val="仿宋_GB2312"/>
        <charset val="134"/>
      </rPr>
      <t>，引进成年林麝30只。</t>
    </r>
  </si>
  <si>
    <t>项目前景广阔，市场潜力大，建成后示范带动效应显著</t>
  </si>
  <si>
    <t>柳林县2025年贾家垣乡红管村公路建设工程</t>
  </si>
  <si>
    <t>贾家垣乡红管村</t>
  </si>
  <si>
    <t>红管村</t>
  </si>
  <si>
    <t>2025年4月1日-2025年8月31日</t>
  </si>
  <si>
    <t>5.5米路基河卵石铺底，4.5米路面硬化，长度2800米，管涵桥50米，排水、防护设施，路牌路标</t>
  </si>
  <si>
    <t>贯通红管行政村各自然村，连接四好公路，方便群众出入通行，直接受益人1890人</t>
  </si>
  <si>
    <t>柳林县2025年贾家垣乡刘家山冯新村公路建设工程</t>
  </si>
  <si>
    <t>贾家垣乡刘家山村</t>
  </si>
  <si>
    <t>刘家山村</t>
  </si>
  <si>
    <t>路面宽5.5米，硬化4.5米，长2.8千米，土石方10万余方，涵管60米，排水沟1.9千米，拱水桥50米长。</t>
  </si>
  <si>
    <t>连接刘家山冯新村和李家焉冯家塔自然村，四通八达。直接受益人口约2300人。</t>
  </si>
  <si>
    <t>留誉镇南沟村委前南沟自然村2025年小流域治理项目</t>
  </si>
  <si>
    <t>留誉镇</t>
  </si>
  <si>
    <t>南沟村民委员会</t>
  </si>
  <si>
    <t>600亩</t>
  </si>
  <si>
    <t>1.43万元/亩</t>
  </si>
  <si>
    <t>建设前南沟河道和八十峁沟共3公里，进行打坝造地，整理600亩土地</t>
  </si>
  <si>
    <t>移风易俗，树立文明新风</t>
  </si>
  <si>
    <t>留誉镇鸦岔村委2025年安全饮水单村供水工程项目</t>
  </si>
  <si>
    <t>留誉镇人民政府</t>
  </si>
  <si>
    <t>鸦岔村</t>
  </si>
  <si>
    <t>打200米深井，修建一间机房，山顶修建一座100立方米的水塔，安装上山管路350米，下山管路450米</t>
  </si>
  <si>
    <t>2025.04.01-2025.6.30</t>
  </si>
  <si>
    <t>预期建成后，保障村民安全饮水，供水满足村民生产生活需要</t>
  </si>
  <si>
    <t>留誉镇鸦岔村委2025年蔬菜大棚建设项目</t>
  </si>
  <si>
    <t>建设15亩蔬菜大棚</t>
  </si>
  <si>
    <t>2025.03.01-2025.04.20</t>
  </si>
  <si>
    <t>5.34万元</t>
  </si>
  <si>
    <t>建设15个蔬菜大棚，其中5个冬季温棚，10个普通温棚，每个约占地0.8亩。</t>
  </si>
  <si>
    <t>预期建成后，增加村民收入</t>
  </si>
  <si>
    <t>留誉镇高家沟村委2025年高家沟-杜家庄道路改造工程项目</t>
  </si>
  <si>
    <t>高家沟村委</t>
  </si>
  <si>
    <t>5公里</t>
  </si>
  <si>
    <t>2025.4.1-2025.10.1</t>
  </si>
  <si>
    <t>改建新进村路2公里，硬化并扩建村通道路3公里</t>
  </si>
  <si>
    <t>改善交通条件，安全出行</t>
  </si>
  <si>
    <t>留誉镇高家沟村委2025年变压器改造工程项目</t>
  </si>
  <si>
    <t>200KVA变压器一座</t>
  </si>
  <si>
    <t>更换一座200KVA 的变压器</t>
  </si>
  <si>
    <t>改善用电环境，确保电力供应足够</t>
  </si>
  <si>
    <t>留誉镇高家沟村委2025年千明沟和后坪沟过河桥修建工程项目</t>
  </si>
  <si>
    <t>2座10余米长的桥</t>
  </si>
  <si>
    <t>修建两座10米长、4米宽、5米高的过河桥</t>
  </si>
  <si>
    <t>改善去农田的道路，促进粮食增产</t>
  </si>
  <si>
    <t>留誉镇高家沟村委2025年街巷硬化工程项目</t>
  </si>
  <si>
    <t>全村街巷硬化全长8公里</t>
  </si>
  <si>
    <t>街巷入户路硬化，长8000m，宽3米，厚0.13米</t>
  </si>
  <si>
    <t>改善民生环境，建设美丽乡村，减轻环卫压力</t>
  </si>
  <si>
    <t>留誉镇下岔沟村委2025年麻则侧沟农田水利设施建设项目</t>
  </si>
  <si>
    <t>留誉镇下岔沟村</t>
  </si>
  <si>
    <t>麻则侧沟小坝控制流域面积0.25km2，沟道长0.55km，坝顶长50.0m，现需对麻则则沟小坝进行维修加固。共需动用土方工程量2.1万m3，坝体内新增标准化农田50余亩，预估受益贫困户6户，每年增收农业收入约75000元。</t>
  </si>
  <si>
    <t>2025年3月1日至2025年4月1日</t>
  </si>
  <si>
    <t>麻则侧沟小坝控制流域面积0.25km2，沟道长0.55km，坝顶长50.0m，现需对麻则则沟小坝进行维修加固。对原坝体冲毁不稳定区域进行清理后，新建坝体、放水建筑及溢洪道工程。坝高12.0m，高5.0m（含基础）竖井1座，排洪涵管长20.0m，明渠长15.0m；修筑溢洪道长26.0m；恢复进坝道路长50.0m。共需动用土方工程量2.1万m3，其中：土方回填工程量1.6万m3，土方开挖工程量0.5万m3；浆砌石工程量108.6m3，钢筋混凝土工程量101.2m3。</t>
  </si>
  <si>
    <t>坝体内新增标准化农田50余亩，预估受益贫困户6户，每年增收农业收入约75000元。</t>
  </si>
  <si>
    <t>留誉镇下岔沟村委2025年磐龙野谷源科技牧业发展有限公司新建5000头肉牛育肥场项目</t>
  </si>
  <si>
    <t>柳林县磐龙野谷源科技牧业发展有限公司</t>
  </si>
  <si>
    <t>下岔沟村民委员会</t>
  </si>
  <si>
    <t>总建筑面积86925平方米，年出栏5000头优质牛肉，年产粪2700吨；新建业务用房一处，大门急门卫室5处，标准化牛圈100栋，种畜室20间，饲料房20座，配种室10间，育肥牛运动场5个，病牛隔离室3间，药浴池10个，青贮饲料池10座，职工餐厅1座，职工宿舍3处及其相关配套设施建设</t>
  </si>
  <si>
    <t>2025年1月—2025年8月</t>
  </si>
  <si>
    <t>助推留誉镇养殖产业发展，带动村民就业，提高村民收入</t>
  </si>
  <si>
    <t>留誉镇下岔沟村委2025年磐龙野谷源科技牧业发展有限公司新建5000头肉牛育肥场配套设施建设项目</t>
  </si>
  <si>
    <t>三通一平建设:17000平米的场区道路，2800米场区排水沟，室外变压器一台，100平米水泵房，1000立方米的蓄水池，500米挡土墙。</t>
  </si>
  <si>
    <t>2024年1月—2025年5月</t>
  </si>
  <si>
    <t>留誉镇曹家圪垛村委2025年垣上自然村道路维修扩建项目</t>
  </si>
  <si>
    <t>留誉镇曹家圪垛村委</t>
  </si>
  <si>
    <t>曹家圪垛村委</t>
  </si>
  <si>
    <t>路宽3.5米；长2000米</t>
  </si>
  <si>
    <t>2025年3月1日-2025年11月1日</t>
  </si>
  <si>
    <t>曹家圪垛村（垣上自然村）村道维修扩建项目路宽3.5米；长2000米</t>
  </si>
  <si>
    <t>道路项目长度、宽度、厚度、路基、路面等符合标准，使用年限10年，确保道路畅通无阻，方便农作物运输，人员车辆通行。助力乡村振兴。</t>
  </si>
  <si>
    <t>留誉镇高村村委2025年养牛小区产业路项目</t>
  </si>
  <si>
    <t>高村村委</t>
  </si>
  <si>
    <t>400米道路硬化及排水设施等</t>
  </si>
  <si>
    <t>2025年3月1日-4月1日</t>
  </si>
  <si>
    <t>方便了村民的出行</t>
  </si>
  <si>
    <t>留誉镇高村村委2025年高家畔自然村村民入户道路硬化工程项目</t>
  </si>
  <si>
    <t>320米道路硬化</t>
  </si>
  <si>
    <t>留誉镇张家圪台村委2025年造地打坝项目</t>
  </si>
  <si>
    <t>张家圪台村</t>
  </si>
  <si>
    <t>造地打坝60亩</t>
  </si>
  <si>
    <t>提高粮食产量，促进农民增收</t>
  </si>
  <si>
    <t>留誉镇留誉村委2025年鸿远农民专业合作社木耳基地种植项目</t>
  </si>
  <si>
    <t>鸿远农民专业合作社</t>
  </si>
  <si>
    <t>留誉村民委员会</t>
  </si>
  <si>
    <t>40万棒</t>
  </si>
  <si>
    <t>2025年3月1日-2025年8月31日</t>
  </si>
  <si>
    <t>20000元/万棒</t>
  </si>
  <si>
    <t>种植木耳40万棒</t>
  </si>
  <si>
    <t>就近就业，提高收入</t>
  </si>
  <si>
    <t>留誉镇塔村村委2025年欢赶沟四荒地造地项目</t>
  </si>
  <si>
    <t>塔村</t>
  </si>
  <si>
    <t>造地60亩</t>
  </si>
  <si>
    <t>90天</t>
  </si>
  <si>
    <t>塔村欢赶沟四荒地造地60亩</t>
  </si>
  <si>
    <t>土地利用效率提升，农业产值增加，农民收入提高</t>
  </si>
  <si>
    <t>留誉镇塔村村委2025年沙塘至鸦岔路段道路硬化项目</t>
  </si>
  <si>
    <t>硬化路面，路长9公里，宽4.5米</t>
  </si>
  <si>
    <t>150天</t>
  </si>
  <si>
    <t>硬化中阳沙塘至塔至鸦岔道路长9公里，路面宽4.5米</t>
  </si>
  <si>
    <t>改善交通条件，提升村容村貌</t>
  </si>
  <si>
    <t>留誉镇下午林村委2025年木耳基地建设项目</t>
  </si>
  <si>
    <t>添锦园绿化有限责任公司</t>
  </si>
  <si>
    <t>下午林村</t>
  </si>
  <si>
    <t>新建木耳种植大棚5座，增加了村民的经济收入，提高了附近村民的就业率，收益及贫困人口满意度98%以上，带动脱贫户5人。</t>
  </si>
  <si>
    <t>2025年3月至6月</t>
  </si>
  <si>
    <t>新建木耳种植大棚5座</t>
  </si>
  <si>
    <t>带动村内产业发展，提高就业率，带动村民增收</t>
  </si>
  <si>
    <t>留誉镇寨子湾村委2025年新建产业路项目</t>
  </si>
  <si>
    <t>寨子湾村委</t>
  </si>
  <si>
    <t>长1.7公里，宽3米</t>
  </si>
  <si>
    <t>2025.2.25——2025.4.25</t>
  </si>
  <si>
    <t>新建长1.7公里，宽3米的产业路</t>
  </si>
  <si>
    <t>确保道路畅通，方便运输、人员车辆通行</t>
  </si>
  <si>
    <t>留誉镇寨子湾村委2025年玉宏种植家庭农场木耳种植项目</t>
  </si>
  <si>
    <t>投入菌棒20万棒</t>
  </si>
  <si>
    <t>2025.3.10——2025.10.1</t>
  </si>
  <si>
    <r>
      <rPr>
        <sz val="10"/>
        <rFont val="仿宋_GB2312"/>
        <charset val="134"/>
      </rPr>
      <t>留誉镇惠家坪村委2025年新建田家圪</t>
    </r>
    <r>
      <rPr>
        <sz val="10"/>
        <rFont val="宋体"/>
        <charset val="134"/>
      </rPr>
      <t>垯</t>
    </r>
    <r>
      <rPr>
        <sz val="10"/>
        <rFont val="仿宋_GB2312"/>
        <charset val="134"/>
      </rPr>
      <t>跨河大桥及下湾坪漫水桥项目</t>
    </r>
  </si>
  <si>
    <t>惠家坪村委</t>
  </si>
  <si>
    <t>新建三墩两孔、桥长14米，结构为钢筋混凝土，漫水桥长28米，结构为混凝土桥面、片石桥墩</t>
  </si>
  <si>
    <t>2025.3-2025.5</t>
  </si>
  <si>
    <t>保障村民雨雪天出行安全，方便村民出行，农业机械通行，增加农作物产量，提升收入</t>
  </si>
  <si>
    <t>留誉镇惠家坪村委2025年新建冯寺咀通户路工程项目</t>
  </si>
  <si>
    <t>总长2500米，宽3米，厚度0.12米，需900方混凝土</t>
  </si>
  <si>
    <t>2025.7-2025.9</t>
  </si>
  <si>
    <t>留誉镇惠家坪村委2025年新建冯寺咀田间道路硬化项目</t>
  </si>
  <si>
    <t>南园山4公里，脑畔山1公里总长5000米，宽3米，厚度为0.15米，混凝土2250方</t>
  </si>
  <si>
    <t>留誉镇惠家坪村委2025年新建苗吾田间道路硬化项目</t>
  </si>
  <si>
    <t>总长300米，宽3米，挖机铲车整理路面</t>
  </si>
  <si>
    <t>留誉镇惠家坪村委2025年新建苗吾桥梁项目</t>
  </si>
  <si>
    <t>新建桥梁，长30米，宽3米，片石堆砌</t>
  </si>
  <si>
    <t xml:space="preserve">    留誉镇刘家圪达村委2025年河道治理项目</t>
  </si>
  <si>
    <t xml:space="preserve">新建   </t>
  </si>
  <si>
    <t xml:space="preserve">   刘家圪达</t>
  </si>
  <si>
    <t xml:space="preserve">  刘家圪达村委</t>
  </si>
  <si>
    <t>清理河道淤泥，河提治理1.3公里，橡皮坝建设。</t>
  </si>
  <si>
    <t>5个月</t>
  </si>
  <si>
    <t>清理河道淤泥，河提治理，橡皮坝建设</t>
  </si>
  <si>
    <t>强化河道治理，解决汛期河道隐患，改善人居环境，提升村民幸福指数。</t>
  </si>
  <si>
    <t>留誉镇杜家庄村委2025年黑木耳绿色食品认证项目</t>
  </si>
  <si>
    <t>柳林县留誉写绿种养殖专业合作社</t>
  </si>
  <si>
    <t>杜家庄村委</t>
  </si>
  <si>
    <t>成功获得黑木耳绿色食品认证。
提升黑木耳的品牌形象和市场价值。</t>
  </si>
  <si>
    <t>对黑木耳生产基地进行全面调查和评估，包括土壤、水质、空气等环境因素。按照绿色食品生产标准，制定黑木耳生产技术规程和质量控制措施。加强对生产基地的环境监测和保护，确保土壤、水质、空气等环境因素符合绿色食品生产要求。</t>
  </si>
  <si>
    <t>留誉镇杜家庄村委2025年玉木耳绿色食品认证项目</t>
  </si>
  <si>
    <t>2025年3月—2025年5月</t>
  </si>
  <si>
    <t>对玉木耳生产基地进行全面调查和评估，包括土壤、水质、空气等环境因素。按照绿色食品生产标准，制定玉木耳生产技术规程和质量控制措施。加强对生产基地的环境监测和保护，确保土壤、水质、空气等环境因素符合绿色食品生产要求。</t>
  </si>
  <si>
    <t>柳林县2025年留誉镇杜家庄村后杜家庄自然村新村排水渠覆盖硬化工程</t>
  </si>
  <si>
    <t>修建排水渠250米</t>
  </si>
  <si>
    <t>2025年4月—2025年5月</t>
  </si>
  <si>
    <t>全长250米排水渠覆盖硬化，断面规格:铺底宽1.0m、高1 .20m、顶宽2.0m(底、壁、板  厚150mm内配Φ12@150钢筋)，混凝土强度等级:C20
、盖板材质、规格:150mm厚C 20砼</t>
  </si>
  <si>
    <t>有效改善村庄排水，减少内涝隐患。提升环境整洁度，为村民生活带来便利。同时，促进乡村基础设施完善，助力乡村振兴，增强村民的幸福感和获得感。</t>
  </si>
  <si>
    <t>留誉镇杜家庄村委2025年利民扶贫攻坚造林专业合作社木耳种植项目</t>
  </si>
  <si>
    <t>柳林县利民扶贫攻坚造林专业合作社</t>
  </si>
  <si>
    <t>投入菌棒40万棒</t>
  </si>
  <si>
    <t>2025.3.10-2025.10.1</t>
  </si>
  <si>
    <t>留誉镇杜家庄村委2025年写绿种养殖专业合作社木耳种植项目</t>
  </si>
  <si>
    <t>投入菌棒70万棒</t>
  </si>
  <si>
    <t>2025.3.10-2025.5.10</t>
  </si>
  <si>
    <t>留誉镇下岔沟村委2025年新建1400平米产地中药材初加工和精深加工场及配套设施建设项目</t>
  </si>
  <si>
    <t>柳林汇仁农副产品加工有限公司</t>
  </si>
  <si>
    <t>新建项目包括晾晒场、库房、设备车间、加工车间、工人休息区5部分，其中晾晒场为水泥地600平，加工车间约200平，设备车间200平，库房200平，工人休息区200平。</t>
  </si>
  <si>
    <t>总建筑面积1200平，投产后年产中药材初级成品约410吨，其中包括远志筒100吨，柴胡切片100吨，黄芩切片100吨，苦杏仁100吨，酸枣仁10吨。主要建筑设施有600平水泥硬化晾晒场，两间100平加工车间，两间100平设备车间，两间100平库房，四间50平工人休息区。主要设备包括1台酸枣仁洗枣机、1台破壳机、1台色选机、1台分级筛选机、2台切片机，以及50套加工桌椅。</t>
  </si>
  <si>
    <t>助推柳林县中药材产业发展，构建中药材种植加工销售完整产业链，带动本村村民就业，每年为贫困人群每人增收20000元</t>
  </si>
  <si>
    <t>留誉镇惠家坪村委2025年新建惠家坪到白龙山道路硬化项目</t>
  </si>
  <si>
    <t>总长2700米，宽4米，厚度0.1米，共需1080方混凝土</t>
  </si>
  <si>
    <t>改善交通条件，提升村容村貌，方便村民出行。</t>
  </si>
  <si>
    <t>留誉镇杜家庄村委2025年田间道路硬化项目</t>
  </si>
  <si>
    <t>留誉镇杜家庄</t>
  </si>
  <si>
    <t>4km</t>
  </si>
  <si>
    <t>2025.5.20-2025.8.20</t>
  </si>
  <si>
    <r>
      <rPr>
        <sz val="10"/>
        <rFont val="仿宋_GB2312"/>
        <charset val="134"/>
      </rPr>
      <t>道路长约4km，宽3.0m；
增设8个错车点（宽5m），土方量：50＊8＝400m
砖砌边沟，水泥砂浆面层；长约5km，宽420，深400道路总硬化面积：12500</t>
    </r>
    <r>
      <rPr>
        <sz val="10"/>
        <rFont val="宋体"/>
        <charset val="134"/>
      </rPr>
      <t>㎡</t>
    </r>
  </si>
  <si>
    <t>让田间小道变坦途，提升农产品运输效率、减少损耗，方便农机作业，利于农业现代化，道路抗侵蚀、降维修成本，促进增收，改善生产生活面貌。</t>
  </si>
  <si>
    <t>留誉镇寨子湾村委2025年惠丰公司木耳种植项目</t>
  </si>
  <si>
    <t>惠丰公司</t>
  </si>
  <si>
    <t>留誉镇寨子湾村委</t>
  </si>
  <si>
    <t>投入菌棒60万棒</t>
  </si>
  <si>
    <t>留誉镇张家圪台村委2025年西沟子造地打坝项目</t>
  </si>
  <si>
    <t>张家圪台村委</t>
  </si>
  <si>
    <t>该项目位于村委中心地段，目前属于荒山荒沟，土地类型属于荒地，能造地大约100余亩。</t>
  </si>
  <si>
    <t>2025.4--2025.10</t>
  </si>
  <si>
    <t>造地100余亩，打淤地坝一座，及其他配套设施。</t>
  </si>
  <si>
    <t>项目建成后，既解决了荒沟的排水问题，又美化了周边环境，增加了耕地面积，间接增加了农民收入。</t>
  </si>
  <si>
    <t>石西乡郭家塔村2025年村口--垣上高标准农田产业路改造工程</t>
  </si>
  <si>
    <t>郭家塔村委</t>
  </si>
  <si>
    <t>郭家塔村</t>
  </si>
  <si>
    <t>长5.5km，宽5m</t>
  </si>
  <si>
    <t>2025年8月1日-2025年10月10日</t>
  </si>
  <si>
    <t>路基、路面、排水、防护</t>
  </si>
  <si>
    <t>1、增加农民对农作物种植200亩，2、群众出行、种植方便，提高群众种地的积极性；3、农作物收入预计每年提高500元/亩。道路使用年限20年</t>
  </si>
  <si>
    <t>石西乡刘家垣村2025年种植业基地扩建项目</t>
  </si>
  <si>
    <t>石西乡刘家垣村委</t>
  </si>
  <si>
    <t>刘家垣村</t>
  </si>
  <si>
    <t>2025年3月-2025年7月</t>
  </si>
  <si>
    <t>1.土地深耕及平整2.基础底肥与土壤改良3.蓄水池新建4.沟渠涵管设计5.其他建筑设施</t>
  </si>
  <si>
    <t>石西乡刘家垣村2025年休闲农业与乡村旅游建设项目</t>
  </si>
  <si>
    <t>2025年3月-2026年8月</t>
  </si>
  <si>
    <t>1.改造闲置农村屋2.打造农业观光园与采摘园</t>
  </si>
  <si>
    <t>石西乡刘家垣村2025年农村电网建设项目</t>
  </si>
  <si>
    <t>2025年4月-2025年4月</t>
  </si>
  <si>
    <t>1.新建1台变压器</t>
  </si>
  <si>
    <t>石西乡琵琶村2025年塬上田间产业路维修项目</t>
  </si>
  <si>
    <t>琵琶村委</t>
  </si>
  <si>
    <t>石西乡</t>
  </si>
  <si>
    <t>琵琶村</t>
  </si>
  <si>
    <r>
      <rPr>
        <sz val="10"/>
        <rFont val="仿宋_GB2312"/>
        <charset val="134"/>
      </rPr>
      <t>20000 m</t>
    </r>
    <r>
      <rPr>
        <sz val="10"/>
        <rFont val="宋体"/>
        <charset val="134"/>
      </rPr>
      <t>²</t>
    </r>
  </si>
  <si>
    <t>2025年9月-2025年11月</t>
  </si>
  <si>
    <r>
      <rPr>
        <sz val="10"/>
        <rFont val="仿宋_GB2312"/>
        <charset val="134"/>
      </rPr>
      <t>100元/m</t>
    </r>
    <r>
      <rPr>
        <sz val="10"/>
        <rFont val="宋体"/>
        <charset val="134"/>
      </rPr>
      <t>²</t>
    </r>
  </si>
  <si>
    <t>田间路维修铺沥青</t>
  </si>
  <si>
    <t>2000元</t>
  </si>
  <si>
    <t>石西乡好学村2025年服装加工厂项目</t>
  </si>
  <si>
    <t>翠珍服装厂</t>
  </si>
  <si>
    <t>好学村</t>
  </si>
  <si>
    <t>2025.2.10-2025.5.21</t>
  </si>
  <si>
    <t>服装加工厂建设及相关设备购买</t>
  </si>
  <si>
    <t>石西乡好学村2025年电商服务平台建设项目</t>
  </si>
  <si>
    <t>好学村委</t>
  </si>
  <si>
    <t>2025.4.25-2025.7.25</t>
  </si>
  <si>
    <t>打造直播平台、购买电脑等设备</t>
  </si>
  <si>
    <t>工信局</t>
  </si>
  <si>
    <t>石西乡呼家垣村2025年糯玉米深加工生产项目</t>
  </si>
  <si>
    <t>呼家垣村委</t>
  </si>
  <si>
    <t>呼家垣村</t>
  </si>
  <si>
    <t>2025.2.10-2025.07.10</t>
  </si>
  <si>
    <t>修建玉米深加工厂房及设备购买</t>
  </si>
  <si>
    <t>石西乡上庄村2025年沿河路至风则坡道路硬化项目</t>
  </si>
  <si>
    <t>上庄村委</t>
  </si>
  <si>
    <t>上庄村</t>
  </si>
  <si>
    <t>宽3米5.长1公里</t>
  </si>
  <si>
    <t>2025年5月10日-2025年5月30日</t>
  </si>
  <si>
    <t>道路硬化，排水、防护</t>
  </si>
  <si>
    <t>石西乡马家山村2025年农村道路建设项目</t>
  </si>
  <si>
    <t>马家山村委</t>
  </si>
  <si>
    <t>马家山</t>
  </si>
  <si>
    <t>1.4公里</t>
  </si>
  <si>
    <t>2025年4月—2025年10月</t>
  </si>
  <si>
    <t>路面、排水沟、
护栏</t>
  </si>
  <si>
    <t>柳林县忠杰养殖场场果树种植项目</t>
  </si>
  <si>
    <t>柳林县忠杰养殖场场</t>
  </si>
  <si>
    <t>2025年2月--2025年6月</t>
  </si>
  <si>
    <t>种植梨树、桃树、葡萄等</t>
  </si>
  <si>
    <t>石西乡呼家垣村2025年人居环境改造提升项目</t>
  </si>
  <si>
    <t>柳林县石西乡呼家垣村村民委员会</t>
  </si>
  <si>
    <t>2025年1月--2025年6月</t>
  </si>
  <si>
    <t>村内安装路灯、街巷拓宽硬化、垃圾处理</t>
  </si>
  <si>
    <t>石西乡后河底村2025年易商驿站建设项目</t>
  </si>
  <si>
    <t>柳林县石西乡后河底村村民委员会</t>
  </si>
  <si>
    <t>后河底村</t>
  </si>
  <si>
    <t>直播厂房修建、配套设施购买、直播设备</t>
  </si>
  <si>
    <t>预计年收益20万元</t>
  </si>
  <si>
    <t>石西乡后河底村2025年茂丰菌业有限公司木耳种植项目</t>
  </si>
  <si>
    <t>柳林县茂丰菌业有限公司</t>
  </si>
  <si>
    <t>30万菌棒</t>
  </si>
  <si>
    <t>2025年4月--2025年9月</t>
  </si>
  <si>
    <t>购买30万菌棒</t>
  </si>
  <si>
    <t>预计年收益70万元</t>
  </si>
  <si>
    <t>石西乡石西村2025年新建大棚黑木耳项目</t>
  </si>
  <si>
    <t>柳林县康友农业有限责任公司</t>
  </si>
  <si>
    <t>石西村</t>
  </si>
  <si>
    <t>大棚20座、40万菌棒</t>
  </si>
  <si>
    <t>2025年1月--2025年11月</t>
  </si>
  <si>
    <t>新建黑木耳大棚20座、购买40万菌棒、修建蓄水池1个</t>
  </si>
  <si>
    <t>预计年收益40万元</t>
  </si>
  <si>
    <t>石西乡石西村2025年红薯种植项目</t>
  </si>
  <si>
    <t>购买8万红薯苗</t>
  </si>
  <si>
    <t>2025年4月--2025年10月</t>
  </si>
  <si>
    <t>购买8万红薯苗、水肥一体机、修建一座蓄水池</t>
  </si>
  <si>
    <t>预计年收益50万元</t>
  </si>
  <si>
    <t>石西乡石西村2025年贺家坡村进村桥面拓宽项目</t>
  </si>
  <si>
    <t>2025年4月--2025年6月</t>
  </si>
  <si>
    <t>修复河道、拓宽桥面、加固栏杆、修复桥梁、进村桥面加宽60厘米，加厚10厘米，拓宽至3.5米</t>
  </si>
  <si>
    <t>石西乡石西村2025年高标准农田产业路修建项目</t>
  </si>
  <si>
    <t>修建1.8公里产业路</t>
  </si>
  <si>
    <t>2025年3月--2025年6月</t>
  </si>
  <si>
    <t>修建长1.8千米，宽5米的产业路、路面硬化4.5米</t>
  </si>
  <si>
    <t>成家庄镇赤木洼村2025年杂粮加工厂建设项目</t>
  </si>
  <si>
    <t>赤木洼村股份制经济合作社</t>
  </si>
  <si>
    <t>成家庄镇</t>
  </si>
  <si>
    <t>赤木洼村</t>
  </si>
  <si>
    <t>2025年1月1日-2025年4月30日</t>
  </si>
  <si>
    <t>建设杂粮加工车间，购置加工设施设备</t>
  </si>
  <si>
    <t>成家庄镇成家庄村2025年养鸡场扩建项目</t>
  </si>
  <si>
    <t>柳林县永发肥肥养殖农民专业合作</t>
  </si>
  <si>
    <t>成家庄村</t>
  </si>
  <si>
    <t>2025年1月1日-2026年1月30日</t>
  </si>
  <si>
    <t>对现有养鸡场进行场地建设及绿化美化、防护护栏网格、标识牌建设等基础设施完善，扩大养殖规模</t>
  </si>
  <si>
    <t>预计每户农户每年可增加收入5000元以上。促进农村产业多元化发展，提高农村经济抗风险能力。</t>
  </si>
  <si>
    <t>成家庄镇张家庄村2025年林下养鸡项目</t>
  </si>
  <si>
    <t>张家庄村</t>
  </si>
  <si>
    <t>2025年1月1日-2025年12月30日</t>
  </si>
  <si>
    <t>种植林下牧草等作物，预计养殖500-1000只鸡，基础及配套设施建设</t>
  </si>
  <si>
    <t>成家庄镇王家坡村2025年林下养殖项目</t>
  </si>
  <si>
    <t>王家坡村</t>
  </si>
  <si>
    <t>种植林下牧草等作物，预计养殖1000-1500头黑山羊或黑猪，基础及配套设施建设</t>
  </si>
  <si>
    <t>柳林县联峰农林牧专业合作社杂粮加工基地建设</t>
  </si>
  <si>
    <t>柳林县联峰农林牧专业合作社</t>
  </si>
  <si>
    <t>2025年1月1日-2025年6月30日</t>
  </si>
  <si>
    <t>杂粮、杂粮挂面加工</t>
  </si>
  <si>
    <t>庄上镇梨树凹村2025年冷库建设项目</t>
  </si>
  <si>
    <t>梨树凹村委</t>
  </si>
  <si>
    <t>庄上镇</t>
  </si>
  <si>
    <t>300平米</t>
  </si>
  <si>
    <t>2025.5.1-2020.9.1</t>
  </si>
  <si>
    <t>修建玉露香仓储保鲜冷库300平米</t>
  </si>
  <si>
    <t>受益人口满意度98%</t>
  </si>
  <si>
    <t>庄上镇胶泥垄村2025年木耳种植项目（购买菌棒）</t>
  </si>
  <si>
    <t>柳林县嘉家兴种植有限公司</t>
  </si>
  <si>
    <t>胶泥垄村委</t>
  </si>
  <si>
    <t>购买菌棒46万棒</t>
  </si>
  <si>
    <t>2025.3 .1-2025.10.1</t>
  </si>
  <si>
    <t>1.3元/棒</t>
  </si>
  <si>
    <t>庄上镇胶泥垄村录聚峁自然村2025年村内道路硬化项目</t>
  </si>
  <si>
    <t>长210米，宽3.5米，厚15cm道路硬化</t>
  </si>
  <si>
    <t>2025.2.1 -2025.8.1</t>
  </si>
  <si>
    <t>庄上镇胶泥垄村村内道路硬化项目</t>
  </si>
  <si>
    <t>长275米，宽5米，厚15cm道路硬化</t>
  </si>
  <si>
    <t>2025.2 .1- 2025.8.1</t>
  </si>
  <si>
    <t>庄上镇张家湾村2025年非遗花膜项目</t>
  </si>
  <si>
    <t>吕梁市祥瑞森食品有限责任公司</t>
  </si>
  <si>
    <t>张家湾村</t>
  </si>
  <si>
    <t>260平方米</t>
  </si>
  <si>
    <t>2025.2.19-2025.5.19</t>
  </si>
  <si>
    <t>厂房搭建、设施设备采购等</t>
  </si>
  <si>
    <t>庄上镇柳溪村2025年木耳种植项目（购买菌棒）</t>
  </si>
  <si>
    <t>柳溪晟源专业种养合作社</t>
  </si>
  <si>
    <t>柳溪村</t>
  </si>
  <si>
    <t>购买菌棒40万棒</t>
  </si>
  <si>
    <t>购买菌棒35万棒</t>
  </si>
  <si>
    <t>庄上镇前元庄村2025年食品加工项目</t>
  </si>
  <si>
    <t>柳林县富盈农业科技有限公司</t>
  </si>
  <si>
    <t>前元庄村</t>
  </si>
  <si>
    <t>1800平米</t>
  </si>
  <si>
    <t>粗粮类食品加工，馍片类食品加工，农产品预包装</t>
  </si>
  <si>
    <t>庄上镇梨树凹村2025年木耳种植项目（购买菌棒）</t>
  </si>
  <si>
    <t>柳林县宏珠菌业限公司</t>
  </si>
  <si>
    <t>梨树凹村</t>
  </si>
  <si>
    <t>购买菌棒34万棒</t>
  </si>
  <si>
    <t>2025.3 .1-2025.8.1</t>
  </si>
  <si>
    <t>购买菌棒32万棒</t>
  </si>
  <si>
    <t>庄上镇山头村张家垣自然村2025年温室提升改造项目</t>
  </si>
  <si>
    <t>山头村张家垣自然村</t>
  </si>
  <si>
    <t>7个温室</t>
  </si>
  <si>
    <t>2025.4 .1-2025.8.1</t>
  </si>
  <si>
    <t>1、土建墙体砌砖（包括两边墙体，棚内棚外及后墙）；2、安装电动通风口；3、棚前棚后硬化及排水实施；4、棚膜更换</t>
  </si>
  <si>
    <t>庄上镇山头村张家垣自然村2025年猪场项目</t>
  </si>
  <si>
    <t>3500平米</t>
  </si>
  <si>
    <t>2025.4 .1-2025.9.1</t>
  </si>
  <si>
    <t>1、平整地基；2、猪舍建设；3、自动喂养设备；4、化粪池；5、工人宿舍</t>
  </si>
  <si>
    <t>庄上镇山头村张家垣自然村2025年产业路建设项目</t>
  </si>
  <si>
    <t>山头村委张家垣自然村</t>
  </si>
  <si>
    <t>2.5公里</t>
  </si>
  <si>
    <t>2025.4 .1-2025.10.1</t>
  </si>
  <si>
    <t>路基及路面，排水渠修建</t>
  </si>
  <si>
    <t>庄上镇山头村张家垣自然村2025年豆腐加工项目</t>
  </si>
  <si>
    <t>日产豆腐万斤</t>
  </si>
  <si>
    <t>2025.5.1-2025.8.1</t>
  </si>
  <si>
    <t>豆腐流水线加工设备、水电安装等</t>
  </si>
  <si>
    <t>庄上镇长峪村2025年肉牛养殖项目</t>
  </si>
  <si>
    <r>
      <rPr>
        <sz val="10"/>
        <rFont val="宋体"/>
        <charset val="134"/>
      </rPr>
      <t>犇</t>
    </r>
    <r>
      <rPr>
        <sz val="10"/>
        <rFont val="仿宋_GB2312"/>
        <charset val="134"/>
      </rPr>
      <t>富养殖场</t>
    </r>
  </si>
  <si>
    <t>长峪村</t>
  </si>
  <si>
    <t>1500平米</t>
  </si>
  <si>
    <t>2025.3.1-2025.8.1</t>
  </si>
  <si>
    <t>建设牛棚1500平米</t>
  </si>
  <si>
    <t>庄上镇胶泥垄村2025年肉牛养殖项目</t>
  </si>
  <si>
    <t>柳林县冠宇家庭农场</t>
  </si>
  <si>
    <t>胶泥垄村</t>
  </si>
  <si>
    <t>1000平米</t>
  </si>
  <si>
    <t>建设牛棚1000平米</t>
  </si>
  <si>
    <t>柳林县达顺家庭农场</t>
  </si>
  <si>
    <t>三交镇沙坪则村村委2025年十大晋药”远志的叶茶研制与推广</t>
  </si>
  <si>
    <t>柳林县红灵芝鲜枣开发专业合作社</t>
  </si>
  <si>
    <t>三交镇</t>
  </si>
  <si>
    <t>沙坪则村</t>
  </si>
  <si>
    <t>500平米厂房；栽培远志100亩；新建1条远志叶茶加工生产线</t>
  </si>
  <si>
    <t>2025年1月1日--2027年12月31日</t>
  </si>
  <si>
    <t>种植远志100亩；完成远志叶的安全性评价及保健功能遴选；建立远志叶“食品安全地方标准”；建立远志叶茶（绿茶、红茶、黑茶、白茶、青茶等）加工生产线。</t>
  </si>
  <si>
    <t>每户（以单人计）增收约500元/亩/年</t>
  </si>
  <si>
    <t>项目验收合格率达100%，项目完成及时率达100%，种植远志药材100亩，年增加净利润20万元，受益贫困人口5人，可持续受益年限3年，受益及贫困人口满意度达80%</t>
  </si>
  <si>
    <t>薛村镇军渡村2025年5公里沙滩、码头游艇观光休闲娱乐康养产业项目</t>
  </si>
  <si>
    <t>军渡村委</t>
  </si>
  <si>
    <t>薛村镇</t>
  </si>
  <si>
    <t>军渡村</t>
  </si>
  <si>
    <t>2025.3-2026.5</t>
  </si>
  <si>
    <t>10万/亩</t>
  </si>
  <si>
    <t>配套设施建设</t>
  </si>
  <si>
    <t>500元/年/人</t>
  </si>
  <si>
    <t>文旅局</t>
  </si>
  <si>
    <t>20-30万</t>
  </si>
  <si>
    <t>薛村镇军渡村2025年生态垂钓园改造工程项目</t>
  </si>
  <si>
    <t>10亩</t>
  </si>
  <si>
    <t>8万/亩</t>
  </si>
  <si>
    <t>清理、维护</t>
  </si>
  <si>
    <t>300元/年/人</t>
  </si>
  <si>
    <t>10-15万</t>
  </si>
  <si>
    <t>薛村镇军渡村2025年古村旅游发展区开发、保护民宿建设工程项目</t>
  </si>
  <si>
    <t>4个片区</t>
  </si>
  <si>
    <t>2000万/片区</t>
  </si>
  <si>
    <t>民宿、民居</t>
  </si>
  <si>
    <t>60-80万</t>
  </si>
  <si>
    <t>薛村镇军渡村2025年晋西古渡公园古村560米仿木景观栈道建设项目</t>
  </si>
  <si>
    <t>560m</t>
  </si>
  <si>
    <t>1785元/米</t>
  </si>
  <si>
    <t>100元/年/人</t>
  </si>
  <si>
    <t>薛村镇军渡村2025年自然生态保护区生态林天然氧吧田园康养项目</t>
  </si>
  <si>
    <t>60亩</t>
  </si>
  <si>
    <t>2025.3-2027.5</t>
  </si>
  <si>
    <t>5万/亩</t>
  </si>
  <si>
    <t>设备、设施基础建设</t>
  </si>
  <si>
    <t xml:space="preserve">薛村镇军渡村2025年黄河移动发电站项目 </t>
  </si>
  <si>
    <t>5台发电机</t>
  </si>
  <si>
    <t>200万/台</t>
  </si>
  <si>
    <t>薛村镇南坡村2025年新建刘家坡淤泥坝项目</t>
  </si>
  <si>
    <t>南坡村委</t>
  </si>
  <si>
    <t>2025年3月1日-2025年11月1月</t>
  </si>
  <si>
    <t>新建淤地坝长100米，高30米，上宽15米，下宽100米</t>
  </si>
  <si>
    <t>建设淤泥坝一座</t>
  </si>
  <si>
    <t>柳林县聚丰源农业种养植有限公司新建温棚项目</t>
  </si>
  <si>
    <t>港村村委</t>
  </si>
  <si>
    <t>港村</t>
  </si>
  <si>
    <t>10亩温堋</t>
  </si>
  <si>
    <t>2025年1月-9月</t>
  </si>
  <si>
    <t>计划建设10亩温棚，采用现代化钢架结构，配备自动灌溉和温控技术。</t>
  </si>
  <si>
    <t>提高粮产，提供就业岗位，保护粮食</t>
  </si>
  <si>
    <t>港村扩建太行井项目</t>
  </si>
  <si>
    <t>扩建太行井加长100米</t>
  </si>
  <si>
    <t>2025-4月-7月</t>
  </si>
  <si>
    <t>计划在太行井加长100米，需要混凝土C30预制模式砌筑水硐</t>
  </si>
  <si>
    <t>增收增产</t>
  </si>
  <si>
    <t>修复大凤山村高家庄组火烧凹淤地坝</t>
  </si>
  <si>
    <t>大凤山村</t>
  </si>
  <si>
    <t>石砌坝基一座（长116m，宽0.8m，高4m)</t>
  </si>
  <si>
    <t>筑石砌坝基一座（长116米，宽0.8米，平均高4米），淤地40余亩，</t>
  </si>
  <si>
    <t>增加农田至75亩</t>
  </si>
  <si>
    <t>薛村镇焉哉村委2025年仓储基地项目</t>
  </si>
  <si>
    <t>焉哉村委</t>
  </si>
  <si>
    <r>
      <rPr>
        <sz val="10"/>
        <rFont val="仿宋_GB2312"/>
        <charset val="134"/>
      </rPr>
      <t>15000</t>
    </r>
    <r>
      <rPr>
        <sz val="10"/>
        <rFont val="宋体"/>
        <charset val="134"/>
      </rPr>
      <t>㎡</t>
    </r>
  </si>
  <si>
    <t>2025/3/1-2026/8/1</t>
  </si>
  <si>
    <t>物流集散仓库、大车养护园区、商业商铺。</t>
  </si>
  <si>
    <t>带动村集体年增收近百万元。</t>
  </si>
  <si>
    <t>薛村镇焉哉村委2025年生态园建设项目</t>
  </si>
  <si>
    <t>100亩</t>
  </si>
  <si>
    <t>鱼菜共生、蔬菜大棚、生态餐厅、垂钓园、采摘园、蔬菜花园、樱花大道、游乐园、萌宠乐园、家庭菜园、星空民宿、露营基地、草坪婚礼。</t>
  </si>
  <si>
    <t>带动村集体年增收近三百万元。</t>
  </si>
  <si>
    <t>薛村镇薛王山村2025年增设变压器工程</t>
  </si>
  <si>
    <t>薛王山村委</t>
  </si>
  <si>
    <t>2台</t>
  </si>
  <si>
    <t>2025.01.1-2025.4.30</t>
  </si>
  <si>
    <t>薛家山、王家山垣上增设2台变压器，用于高标准农田灌溉</t>
  </si>
  <si>
    <t xml:space="preserve"> 每人每年增收200元，增加灌溉面积400亩</t>
  </si>
  <si>
    <t>薛村镇薛王山村兴旺村道路硬化工程</t>
  </si>
  <si>
    <t>2025.09.01-2025.10.31</t>
  </si>
  <si>
    <t>薛王山兴旺自然村天官庙到垣上的道路进行硬化，包括路基、路面、排水系统等设施的改善和设施。</t>
  </si>
  <si>
    <t xml:space="preserve"> 每人每年增收100元，便于农作物，粮食作物的运输</t>
  </si>
  <si>
    <t>薛村镇薛王山村大井沟打坝工程</t>
  </si>
  <si>
    <t>一座</t>
  </si>
  <si>
    <t>2025.02.01-2025.10.31</t>
  </si>
  <si>
    <t>大井沟打坝，用于菜篮子建设</t>
  </si>
  <si>
    <t>增加3-5人就业，每人每年增加800元</t>
  </si>
  <si>
    <t>薛村镇薛王山村河峁修建河坝工程</t>
  </si>
  <si>
    <t>800米</t>
  </si>
  <si>
    <t>2025.02.03-2025.08.31</t>
  </si>
  <si>
    <t>修建从河峁薛文生地到薛宝全地河坝</t>
  </si>
  <si>
    <t>减少大约20亩农田损毁，每人每年增收1000元</t>
  </si>
  <si>
    <t>薛村镇薛王山村2025年薛家山道路修建工程</t>
  </si>
  <si>
    <t>2公里</t>
  </si>
  <si>
    <t>2025.04.01-2025.06.30</t>
  </si>
  <si>
    <t>新建从十三亩垣到下垣的田间道路2公里</t>
  </si>
  <si>
    <t>便于农作物粮食作物运输</t>
  </si>
  <si>
    <t>薛村镇薛王山村2025年王家山道路硬化工程</t>
  </si>
  <si>
    <r>
      <rPr>
        <sz val="10"/>
        <rFont val="仿宋_GB2312"/>
        <charset val="134"/>
      </rPr>
      <t>王家山村从后</t>
    </r>
    <r>
      <rPr>
        <sz val="10"/>
        <rFont val="宋体"/>
        <charset val="134"/>
      </rPr>
      <t>窊</t>
    </r>
    <r>
      <rPr>
        <sz val="10"/>
        <rFont val="仿宋_GB2312"/>
        <charset val="134"/>
      </rPr>
      <t>到黑</t>
    </r>
    <r>
      <rPr>
        <sz val="10"/>
        <rFont val="宋体"/>
        <charset val="134"/>
      </rPr>
      <t>窊</t>
    </r>
    <r>
      <rPr>
        <sz val="10"/>
        <rFont val="仿宋_GB2312"/>
        <charset val="134"/>
      </rPr>
      <t>坡道路硬化，以及从大井沟沟口到后沟的道路硬化共2公里</t>
    </r>
  </si>
  <si>
    <t>薛村镇八盘山新村2025年后大成自然村河南坪百亩农田灌溉设施建设项目</t>
  </si>
  <si>
    <t>八盘山新村村委</t>
  </si>
  <si>
    <t>新铺设灌溉管网3000m,维修旧水泵，硬化田间道路500m</t>
  </si>
  <si>
    <t>6个月</t>
  </si>
  <si>
    <t>项目预期年增收10万元，通过就业务工，带动生产，预期动农户50户，户均增收2000元，其中脱贫户和监测对象34人，户均增收3000元。</t>
  </si>
  <si>
    <t>薛村镇八盘山新村2025年杨彩塔自然村土地平整</t>
  </si>
  <si>
    <t>平整闲置土地150余亩，新建灌溉设施</t>
  </si>
  <si>
    <t>2个月</t>
  </si>
  <si>
    <t>项目预期年增收10万元，通过就业务工，带动生产，预期动农户60户，户均增收2000元，其中脱贫户和监测对象34人，户均增收3000元</t>
  </si>
  <si>
    <t>穆村镇一村委传统村落保护修缮项目</t>
  </si>
  <si>
    <t>一村委</t>
  </si>
  <si>
    <t>穆村镇</t>
  </si>
  <si>
    <t>穆村一村委</t>
  </si>
  <si>
    <r>
      <rPr>
        <sz val="10"/>
        <rFont val="仿宋_GB2312"/>
        <charset val="134"/>
      </rPr>
      <t>修缮古院落5所1000</t>
    </r>
    <r>
      <rPr>
        <sz val="10"/>
        <rFont val="宋体"/>
        <charset val="134"/>
      </rPr>
      <t>㎡</t>
    </r>
  </si>
  <si>
    <t>2025.01-2026.12</t>
  </si>
  <si>
    <t>对一村委上关街贾氏前庭后院、坐楼则旧院落、井坪王月书古院、李治保古院、高家院唐槐等进行修复保护</t>
  </si>
  <si>
    <t>工程验收合格率100%，受益人口满意度100%</t>
  </si>
  <si>
    <t>穆村镇一村委街巷道路维修项目</t>
  </si>
  <si>
    <r>
      <rPr>
        <sz val="10"/>
        <rFont val="仿宋_GB2312"/>
        <charset val="134"/>
      </rPr>
      <t>40000</t>
    </r>
    <r>
      <rPr>
        <sz val="10"/>
        <rFont val="宋体"/>
        <charset val="134"/>
      </rPr>
      <t>㎡</t>
    </r>
  </si>
  <si>
    <t>2025.03-2025.12</t>
  </si>
  <si>
    <t>1.改制上下水
2.道路硬化修复</t>
  </si>
  <si>
    <t>改善群众出行方便受益人数3400人，群众满意度100%</t>
  </si>
  <si>
    <t>穆村镇一村委人居环境整治项目</t>
  </si>
  <si>
    <t>全村范围</t>
  </si>
  <si>
    <t>2025.03-2026.12</t>
  </si>
  <si>
    <t>1.购买垃圾车
2.公共卫生间提升
3.购买扫路车
5.购买垃圾桶
6.街巷卫生整理</t>
  </si>
  <si>
    <t>改善全村环境面貌，群众满意度100%</t>
  </si>
  <si>
    <t>穆村镇一村委2025年农业园区高标准农田引水灌溉项目</t>
  </si>
  <si>
    <t>4000米</t>
  </si>
  <si>
    <t>河道引水4000米</t>
  </si>
  <si>
    <t>受益人数1500人，群众满意度100%</t>
  </si>
  <si>
    <t>穆村镇一村委2025年设施黑木耳种植项目</t>
  </si>
  <si>
    <t>50万棒</t>
  </si>
  <si>
    <t>种植黑木耳50万棒</t>
  </si>
  <si>
    <t>验收合格率100%，受益人口满意度100%</t>
  </si>
  <si>
    <t>穆村镇二村委2025年紫皮蒜种植基地水利提升项目</t>
  </si>
  <si>
    <t>二村委</t>
  </si>
  <si>
    <t>2025.04-2025.05</t>
  </si>
  <si>
    <t>重修水壕，打深井一处，替换老旧管路</t>
  </si>
  <si>
    <t>受益人数1000人，群众满意度100%</t>
  </si>
  <si>
    <t>穆村镇二村委道路硬化项目</t>
  </si>
  <si>
    <r>
      <rPr>
        <sz val="10"/>
        <rFont val="仿宋_GB2312"/>
        <charset val="134"/>
      </rPr>
      <t>60000</t>
    </r>
    <r>
      <rPr>
        <sz val="10"/>
        <rFont val="宋体"/>
        <charset val="134"/>
      </rPr>
      <t>㎡</t>
    </r>
  </si>
  <si>
    <t>对村内道路进行硬化修复</t>
  </si>
  <si>
    <t>改善群众出行，受益人数2500人，群众满意度100%</t>
  </si>
  <si>
    <t>柳林县2025年穆村镇二村委传统古村落明清古街古院落修缮改造项目</t>
  </si>
  <si>
    <t>10处</t>
  </si>
  <si>
    <t>2025.04-2026.04</t>
  </si>
  <si>
    <t>对明清古街店铺屋面、地面、大门等进行修缮和加固</t>
  </si>
  <si>
    <t>修缮店铺门面10处，群众满意度100%</t>
  </si>
  <si>
    <t>穆村镇二村委2025年闫家塔现代农业示范园区项目</t>
  </si>
  <si>
    <t>200亩</t>
  </si>
  <si>
    <t>打造高质量高标准农田200亩，引水上山</t>
  </si>
  <si>
    <t>新增农田200亩，受益人数1200人，群众满意度100%</t>
  </si>
  <si>
    <t>柳林县2025年穆村镇安沟村人居环境整治工程</t>
  </si>
  <si>
    <t>安沟村</t>
  </si>
  <si>
    <t>总路段4km，覆盖全村</t>
  </si>
  <si>
    <t>围墙修缮150米，排洪沟清淤打坝600米支线修缮，880m道路硬化</t>
  </si>
  <si>
    <t>受益人数560人，群众满意度100%</t>
  </si>
  <si>
    <t>穆村镇安沟村2025年娜哈塔100亩种植基地建设工程</t>
  </si>
  <si>
    <t>平整田地100亩；
道路硬化300米</t>
  </si>
  <si>
    <t>原村经济林改造平整田地；道路硬化长300米，宽4.5米，厚0.15米</t>
  </si>
  <si>
    <t>新增土地100亩，新增道路300米，受益人数1000人，群众满意度100%</t>
  </si>
  <si>
    <t>柳林县2025年穆村镇康家沟村通户道路建设项目</t>
  </si>
  <si>
    <t>康家沟村</t>
  </si>
  <si>
    <t>硬化道路480米，安装护栏1500米</t>
  </si>
  <si>
    <t>2025.4.1-2025.7.31</t>
  </si>
  <si>
    <t>1、硬化道路480米，
2、安装护栏1500米</t>
  </si>
  <si>
    <t>改善了300多人的出行问题，群众满意度100%</t>
  </si>
  <si>
    <t>穆村镇康家沟村2025年产业园区高压电安装项目</t>
  </si>
  <si>
    <t>新建变压器1台及配套设备</t>
  </si>
  <si>
    <t>2025.2-2025.4</t>
  </si>
  <si>
    <t>250KVA变压器1台及配套柜1套，10KV线路0.8Km，架设低压线路1Km，安装二级配电柜8套。</t>
  </si>
  <si>
    <t>受益人数300人，群众满意度100%</t>
  </si>
  <si>
    <t>穆村镇康家沟村2025年鱼嘉赢鱼菜共生生态养殖建设项目</t>
  </si>
  <si>
    <t>柳林县鱼嘉赢鱼菜共生生态有限公司</t>
  </si>
  <si>
    <r>
      <rPr>
        <sz val="10"/>
        <rFont val="仿宋_GB2312"/>
        <charset val="134"/>
      </rPr>
      <t>1000m</t>
    </r>
    <r>
      <rPr>
        <sz val="10"/>
        <rFont val="宋体"/>
        <charset val="134"/>
      </rPr>
      <t>³</t>
    </r>
  </si>
  <si>
    <r>
      <rPr>
        <sz val="10"/>
        <rFont val="仿宋_GB2312"/>
        <charset val="134"/>
      </rPr>
      <t>新建养殖场1000m</t>
    </r>
    <r>
      <rPr>
        <sz val="10"/>
        <rFont val="宋体"/>
        <charset val="134"/>
      </rPr>
      <t>³</t>
    </r>
  </si>
  <si>
    <t>受益人数10人，群众满意度100%</t>
  </si>
  <si>
    <t>穆村镇康家沟村2025年鸿辉养殖家庭农场建设项目</t>
  </si>
  <si>
    <t>柳林县鸿辉养殖家庭农场</t>
  </si>
  <si>
    <r>
      <rPr>
        <sz val="10"/>
        <rFont val="仿宋_GB2312"/>
        <charset val="134"/>
      </rPr>
      <t>1000</t>
    </r>
    <r>
      <rPr>
        <sz val="10"/>
        <rFont val="宋体"/>
        <charset val="134"/>
      </rPr>
      <t>㎡</t>
    </r>
  </si>
  <si>
    <r>
      <rPr>
        <sz val="10"/>
        <rFont val="仿宋_GB2312"/>
        <charset val="134"/>
      </rPr>
      <t>新建养殖场1000</t>
    </r>
    <r>
      <rPr>
        <sz val="10"/>
        <rFont val="宋体"/>
        <charset val="134"/>
      </rPr>
      <t>㎡</t>
    </r>
  </si>
  <si>
    <t>受益人数5人，群众满意度100%</t>
  </si>
  <si>
    <t>穆村镇堡上村2025年产业园区高压电安装项目</t>
  </si>
  <si>
    <t>堡上村</t>
  </si>
  <si>
    <t>变压器1台及配套设备</t>
  </si>
  <si>
    <t>250KVA变压器1台及配套柜1套，10KV线路0.8Km，架设低压线路4.2Km，铺设电缆2Km，安装二级配电柜8套。</t>
  </si>
  <si>
    <t>受益人数100人，群众满意度100%</t>
  </si>
  <si>
    <t>穆村镇堡上村2025年沼气工程建设项目</t>
  </si>
  <si>
    <r>
      <rPr>
        <sz val="10"/>
        <rFont val="仿宋_GB2312"/>
        <charset val="134"/>
      </rPr>
      <t>500m</t>
    </r>
    <r>
      <rPr>
        <sz val="10"/>
        <rFont val="宋体"/>
        <charset val="134"/>
      </rPr>
      <t>³</t>
    </r>
    <r>
      <rPr>
        <sz val="10"/>
        <rFont val="仿宋_GB2312"/>
        <charset val="134"/>
      </rPr>
      <t>沼气池1处</t>
    </r>
  </si>
  <si>
    <r>
      <rPr>
        <sz val="10"/>
        <rFont val="仿宋_GB2312"/>
        <charset val="134"/>
      </rPr>
      <t>新建容量500m</t>
    </r>
    <r>
      <rPr>
        <sz val="10"/>
        <rFont val="宋体"/>
        <charset val="134"/>
      </rPr>
      <t>³</t>
    </r>
    <r>
      <rPr>
        <sz val="10"/>
        <rFont val="仿宋_GB2312"/>
        <charset val="134"/>
      </rPr>
      <t>的沼气池1处及相关配套设施</t>
    </r>
  </si>
  <si>
    <t>受益人数80人，群众满意度100%</t>
  </si>
  <si>
    <t>穆村镇堡上村2025年后河北坪冷链库房建设项目</t>
  </si>
  <si>
    <r>
      <rPr>
        <sz val="10"/>
        <rFont val="仿宋_GB2312"/>
        <charset val="134"/>
      </rPr>
      <t>5000</t>
    </r>
    <r>
      <rPr>
        <sz val="10"/>
        <rFont val="宋体"/>
        <charset val="134"/>
      </rPr>
      <t>㎡</t>
    </r>
  </si>
  <si>
    <t>2025.2-2025.10</t>
  </si>
  <si>
    <r>
      <rPr>
        <sz val="10"/>
        <rFont val="仿宋_GB2312"/>
        <charset val="134"/>
      </rPr>
      <t>新建近5000</t>
    </r>
    <r>
      <rPr>
        <sz val="10"/>
        <rFont val="宋体"/>
        <charset val="134"/>
      </rPr>
      <t>㎡</t>
    </r>
    <r>
      <rPr>
        <sz val="10"/>
        <rFont val="仿宋_GB2312"/>
        <charset val="134"/>
      </rPr>
      <t>的冷链库房</t>
    </r>
  </si>
  <si>
    <t>受益人数200人，群众满意度100%</t>
  </si>
  <si>
    <t>穆村镇堡上村2025年乡村驿站建设项目</t>
  </si>
  <si>
    <r>
      <rPr>
        <sz val="10"/>
        <rFont val="仿宋_GB2312"/>
        <charset val="134"/>
      </rPr>
      <t>500</t>
    </r>
    <r>
      <rPr>
        <sz val="10"/>
        <rFont val="宋体"/>
        <charset val="134"/>
      </rPr>
      <t>㎡</t>
    </r>
  </si>
  <si>
    <t>2025.2-2025.6</t>
  </si>
  <si>
    <r>
      <rPr>
        <sz val="10"/>
        <rFont val="仿宋_GB2312"/>
        <charset val="134"/>
      </rPr>
      <t>新建近500</t>
    </r>
    <r>
      <rPr>
        <sz val="10"/>
        <rFont val="宋体"/>
        <charset val="134"/>
      </rPr>
      <t>㎡</t>
    </r>
    <r>
      <rPr>
        <sz val="10"/>
        <rFont val="仿宋_GB2312"/>
        <charset val="134"/>
      </rPr>
      <t>的乡村驿站，快递转运、电商直播助销当地农副产品蒜苔、碗团、村内大棚反季蔬果，为村民提供便利等。</t>
    </r>
  </si>
  <si>
    <t>受益人数50人，群众满意度100%</t>
  </si>
  <si>
    <t>穆村镇堡上村2025年大塔沟引水上山项目</t>
  </si>
  <si>
    <t>水池1座</t>
  </si>
  <si>
    <t>2025.3-2025.7</t>
  </si>
  <si>
    <r>
      <rPr>
        <sz val="10"/>
        <rFont val="仿宋_GB2312"/>
        <charset val="134"/>
      </rPr>
      <t>新建500m</t>
    </r>
    <r>
      <rPr>
        <sz val="10"/>
        <rFont val="宋体"/>
        <charset val="134"/>
      </rPr>
      <t>³</t>
    </r>
    <r>
      <rPr>
        <sz val="10"/>
        <rFont val="仿宋_GB2312"/>
        <charset val="134"/>
      </rPr>
      <t>的钢筋混凝土水池一座及附属工程</t>
    </r>
  </si>
  <si>
    <t>柳林县2025年穆村镇堡上村旧村改造项目</t>
  </si>
  <si>
    <t>古村改造</t>
  </si>
  <si>
    <t>2025.2-2025.12</t>
  </si>
  <si>
    <t>结合六郎堡进行旧村打造</t>
  </si>
  <si>
    <t>受益人数500人，群众满意度100%</t>
  </si>
  <si>
    <t>2025年柳林县祥泽种养专业合作社木耳产业项目</t>
  </si>
  <si>
    <t>柳林县祥泽种养专业合作社</t>
  </si>
  <si>
    <t>种植木耳菌棒12万棒</t>
  </si>
  <si>
    <t>2025.3-2025.10</t>
  </si>
  <si>
    <t>2025年酸枣基地建设3000亩</t>
  </si>
  <si>
    <t>晋兴公司</t>
  </si>
  <si>
    <t>三交镇、薛村镇</t>
  </si>
  <si>
    <t>3000亩</t>
  </si>
  <si>
    <t>2025.4.10-2025.12.27</t>
  </si>
  <si>
    <t>3100元/亩</t>
  </si>
  <si>
    <t>新植酸枣3000亩</t>
  </si>
  <si>
    <t>受益人口满意度</t>
  </si>
  <si>
    <t>2025年红枣提质增效5000亩</t>
  </si>
  <si>
    <t>孟门镇、石西乡、薛村镇、三交镇、高家沟乡</t>
  </si>
  <si>
    <t>5000亩</t>
  </si>
  <si>
    <t>2025.4.3-2025.12.31</t>
  </si>
  <si>
    <t>1000元/亩</t>
  </si>
  <si>
    <t>提质增效5000亩</t>
  </si>
  <si>
    <t>2025年核桃提质增效5000亩</t>
  </si>
  <si>
    <t>陈家湾乡、留誉镇、金家庄镇、庄上镇、王家沟乡、成家庄镇</t>
  </si>
  <si>
    <t>2025.3.20-2025.12.31</t>
  </si>
  <si>
    <t>光伏电站道路及附属工程</t>
  </si>
  <si>
    <t>留誉镇、金家庄镇等</t>
  </si>
  <si>
    <t>4.2公里</t>
  </si>
  <si>
    <t>2025.3.15-2025.12.31</t>
  </si>
  <si>
    <t>120万元/公里</t>
  </si>
  <si>
    <t>道路及附属工程</t>
  </si>
  <si>
    <t>2024年红枣提质增效5000亩</t>
  </si>
  <si>
    <t>三交、高家沟、石西、薛村</t>
  </si>
  <si>
    <t>2025.4.1-2025.12.30</t>
  </si>
  <si>
    <t>2024年核桃提质增效8000亩</t>
  </si>
  <si>
    <t>陈家湾、金家庄、留誉、庄上、成家庄、王家沟</t>
  </si>
  <si>
    <t>8000亩</t>
  </si>
  <si>
    <t>提质增效8000亩</t>
  </si>
  <si>
    <t>2024年酸枣中药材项目</t>
  </si>
  <si>
    <t>贾家垣、薛村镇</t>
  </si>
  <si>
    <t>大田育苗30亩、容器育苗60万杯、大庙栽植40亩、其他林地160亩</t>
  </si>
  <si>
    <t>2025.3.27-2025.12.30</t>
  </si>
  <si>
    <t>2023年酸枣开发项目</t>
  </si>
  <si>
    <t>李家垣</t>
  </si>
  <si>
    <t>大田育苗35亩，容器育苗16.2万杯，酸枣嫁接218亩，墙面栽植50亩，四荒地新植247亩，四荒地补植100亩。</t>
  </si>
  <si>
    <t>2025.3.17-2025.12.31</t>
  </si>
  <si>
    <t>高家沟乡宋家寨村2025年产业路硬化项目</t>
  </si>
  <si>
    <t>宋家寨村委</t>
  </si>
  <si>
    <t>高家沟乡</t>
  </si>
  <si>
    <t>1.05km</t>
  </si>
  <si>
    <t>2025年4月1日-2025年6月30日</t>
  </si>
  <si>
    <t>188.5万元/km</t>
  </si>
  <si>
    <t>后寨村下山沟至麦油山道路硬化，全长1050m，宽4米，厚度0.18m，附属设施平整路基、排洪道</t>
  </si>
  <si>
    <t>项目建成后可提供就业岗位，可带动蔬菜种植户增收</t>
  </si>
  <si>
    <t>高家沟乡宋家寨村2025年蔬菜保鲜库建设项目</t>
  </si>
  <si>
    <r>
      <rPr>
        <sz val="10"/>
        <rFont val="仿宋_GB2312"/>
        <charset val="134"/>
      </rPr>
      <t>66m</t>
    </r>
    <r>
      <rPr>
        <vertAlign val="superscript"/>
        <sz val="10"/>
        <rFont val="仿宋_GB2312"/>
        <charset val="134"/>
      </rPr>
      <t>2</t>
    </r>
  </si>
  <si>
    <t>2025年6月1日-2025年8月30日</t>
  </si>
  <si>
    <r>
      <rPr>
        <sz val="10"/>
        <rFont val="仿宋_GB2312"/>
        <charset val="134"/>
      </rPr>
      <t>0.8万元/m</t>
    </r>
    <r>
      <rPr>
        <vertAlign val="superscript"/>
        <sz val="10"/>
        <rFont val="仿宋_GB2312"/>
        <charset val="134"/>
      </rPr>
      <t>2</t>
    </r>
  </si>
  <si>
    <r>
      <rPr>
        <sz val="10"/>
        <rFont val="仿宋_GB2312"/>
        <charset val="134"/>
      </rPr>
      <t>拟改建33m</t>
    </r>
    <r>
      <rPr>
        <vertAlign val="superscript"/>
        <sz val="10"/>
        <rFont val="仿宋_GB2312"/>
        <charset val="134"/>
      </rPr>
      <t>2</t>
    </r>
    <r>
      <rPr>
        <sz val="10"/>
        <rFont val="仿宋_GB2312"/>
        <charset val="134"/>
      </rPr>
      <t>保鲜库2个，购置安装食品级保鲜专用制氮机及相关设备和设施</t>
    </r>
  </si>
  <si>
    <t>可以帮助农户农产品保存和销售，提共就业机会，提升农民收入水平。</t>
  </si>
  <si>
    <t>高家沟乡宋家寨村2025年蔬菜大棚灌溉用水工程</t>
  </si>
  <si>
    <t>500m</t>
  </si>
  <si>
    <t>2025年5月1日-2025年8月30日</t>
  </si>
  <si>
    <t>0.12万元/m</t>
  </si>
  <si>
    <t>500m深井及配套设施</t>
  </si>
  <si>
    <t>以蔬菜大棚建设为契机，打造500米深井一口，拟解决附近农户50亩耕地的灌溉需求</t>
  </si>
  <si>
    <t>高家沟乡宋家寨村2025年蔬菜运输冷藏车项目</t>
  </si>
  <si>
    <t>1辆</t>
  </si>
  <si>
    <t>2025年4月1日-2025年6月1日</t>
  </si>
  <si>
    <t>24万元/辆</t>
  </si>
  <si>
    <t>蔬菜运输冷藏车一辆</t>
  </si>
  <si>
    <t>提供就业机会，保证食品安全</t>
  </si>
  <si>
    <t>白家塔村高标准农田土地治理及排洪道清理项目</t>
  </si>
  <si>
    <t>白家塔村委</t>
  </si>
  <si>
    <t>治理洪水冲毁土地260亩，清理排洪道320m</t>
  </si>
  <si>
    <t>2025年5月1日-2025年6月30日</t>
  </si>
  <si>
    <t>0.06万元/亩</t>
  </si>
  <si>
    <t>治理洪水冲毁土地260亩，做排洪道320m</t>
  </si>
  <si>
    <t>项目按时完成，脱贫人口满意度99%</t>
  </si>
  <si>
    <t>白家塔农业园区蓄水池淤泥清理及加固项目</t>
  </si>
  <si>
    <r>
      <rPr>
        <sz val="10"/>
        <rFont val="仿宋_GB2312"/>
        <charset val="134"/>
      </rPr>
      <t>蓄水池淤泥清理10000m</t>
    </r>
    <r>
      <rPr>
        <vertAlign val="superscript"/>
        <sz val="10"/>
        <rFont val="仿宋_GB2312"/>
        <charset val="134"/>
      </rPr>
      <t>3</t>
    </r>
    <r>
      <rPr>
        <sz val="10"/>
        <rFont val="仿宋_GB2312"/>
        <charset val="134"/>
      </rPr>
      <t>，加固坝</t>
    </r>
    <r>
      <rPr>
        <sz val="10"/>
        <rFont val="宋体"/>
        <charset val="134"/>
      </rPr>
      <t>堎</t>
    </r>
    <r>
      <rPr>
        <sz val="10"/>
        <rFont val="仿宋_GB2312"/>
        <charset val="134"/>
      </rPr>
      <t>长35m，宽1m</t>
    </r>
  </si>
  <si>
    <r>
      <rPr>
        <sz val="10"/>
        <rFont val="仿宋_GB2312"/>
        <charset val="134"/>
      </rPr>
      <t>15元/m</t>
    </r>
    <r>
      <rPr>
        <vertAlign val="superscript"/>
        <sz val="10"/>
        <rFont val="仿宋_GB2312"/>
        <charset val="134"/>
      </rPr>
      <t>3</t>
    </r>
  </si>
  <si>
    <r>
      <rPr>
        <sz val="10"/>
        <rFont val="仿宋_GB2312"/>
        <charset val="134"/>
      </rPr>
      <t>淤泥清理10000方，加固坝</t>
    </r>
    <r>
      <rPr>
        <sz val="10"/>
        <rFont val="宋体"/>
        <charset val="134"/>
      </rPr>
      <t>堎</t>
    </r>
    <r>
      <rPr>
        <sz val="10"/>
        <rFont val="仿宋_GB2312"/>
        <charset val="134"/>
      </rPr>
      <t>长35m.宽1m</t>
    </r>
  </si>
  <si>
    <t>高家沟乡郭家沟村2025年肉羊养殖标准化羊舍扩建项目</t>
  </si>
  <si>
    <t>山西倍瑞德科技有限公司</t>
  </si>
  <si>
    <t>郭家沟村委</t>
  </si>
  <si>
    <r>
      <rPr>
        <sz val="10"/>
        <rFont val="仿宋_GB2312"/>
        <charset val="134"/>
      </rPr>
      <t>860m</t>
    </r>
    <r>
      <rPr>
        <vertAlign val="superscript"/>
        <sz val="10"/>
        <rFont val="仿宋_GB2312"/>
        <charset val="134"/>
      </rPr>
      <t>2</t>
    </r>
  </si>
  <si>
    <t>2025年4月1日--2025年10月1日</t>
  </si>
  <si>
    <r>
      <rPr>
        <sz val="10"/>
        <rFont val="仿宋_GB2312"/>
        <charset val="134"/>
      </rPr>
      <t>0.25万元/m</t>
    </r>
    <r>
      <rPr>
        <vertAlign val="superscript"/>
        <sz val="10"/>
        <rFont val="仿宋_GB2312"/>
        <charset val="134"/>
      </rPr>
      <t>2</t>
    </r>
  </si>
  <si>
    <r>
      <rPr>
        <sz val="10"/>
        <rFont val="仿宋_GB2312"/>
        <charset val="134"/>
      </rPr>
      <t>扩建标准化羊舍860m</t>
    </r>
    <r>
      <rPr>
        <vertAlign val="superscript"/>
        <sz val="10"/>
        <rFont val="仿宋_GB2312"/>
        <charset val="134"/>
      </rPr>
      <t>2</t>
    </r>
  </si>
  <si>
    <t>扩建标准化羊舍860平方米</t>
  </si>
  <si>
    <t>高家沟乡王家塔村
2025年酸枣树嫁接</t>
  </si>
  <si>
    <t>柳林县农产兴种养家庭农场</t>
  </si>
  <si>
    <t>王家塔村委</t>
  </si>
  <si>
    <t>嫁接酸枣树100亩</t>
  </si>
  <si>
    <t>2025年3月10日至11月30日</t>
  </si>
  <si>
    <t>0.4万元/亩</t>
  </si>
  <si>
    <t>林业局</t>
  </si>
  <si>
    <t>发展新产业，增加农民收入，巩固脱贫成果</t>
  </si>
  <si>
    <t>高家沟乡东山村2025年酸枣树嫁接项目</t>
  </si>
  <si>
    <t>柳林县健之源枣业有限公司</t>
  </si>
  <si>
    <t>东山村</t>
  </si>
  <si>
    <t>嫁接酸枣树50亩</t>
  </si>
  <si>
    <t>2025年3月1日--2025年10月1日</t>
  </si>
  <si>
    <t>脱贫人口增收300元</t>
  </si>
  <si>
    <t>高家沟乡冀家峪村委2025年产业路新建项目</t>
  </si>
  <si>
    <t>高家沟乡冀家峪村</t>
  </si>
  <si>
    <t>冀家峪村</t>
  </si>
  <si>
    <t>3.5km硬化路及附属排洪设施</t>
  </si>
  <si>
    <t>2025年7月15日--2025年11月30日</t>
  </si>
  <si>
    <t>50万/km</t>
  </si>
  <si>
    <t>长3.5km宽4m硬化路及附属排洪</t>
  </si>
  <si>
    <t>全村1253人出行方便，工程及时完工</t>
  </si>
  <si>
    <t>高家沟乡冀家峪村2025年山西晋嫂干馍深加工项目</t>
  </si>
  <si>
    <t>山西晋嫂食品开发农民专业合作社</t>
  </si>
  <si>
    <t>日产100袋白面的生产线1条</t>
  </si>
  <si>
    <t>2025年4月10日-2025年11月10日</t>
  </si>
  <si>
    <t>125万元/条</t>
  </si>
  <si>
    <t>1、厂房的建设;2、加工设备的购买；3、烘干设备的购买；4运送车辆的购买</t>
  </si>
  <si>
    <t>保证年底按时完工</t>
  </si>
  <si>
    <t>高家沟乡大成垣村2025年兴盛自然村下山沟淤地坝除险加固</t>
  </si>
  <si>
    <t>大成垣村委</t>
  </si>
  <si>
    <t>大成垣村委额</t>
  </si>
  <si>
    <t>硬化全长27m，宽5m</t>
  </si>
  <si>
    <t>2025年3月1日--2025年5月25日</t>
  </si>
  <si>
    <t>下山沟淤地坝硬化全长27m，宽5m，附属设施平整路基。</t>
  </si>
  <si>
    <t>项目建成后，依托现有的资源和产业基础，壮大村集体经济，带动农民增收，提供就业机会</t>
  </si>
  <si>
    <t>高家沟乡郭家沟村委2025年新建花生油加工厂项目</t>
  </si>
  <si>
    <t>柳林县恒泽豆制品有限公司</t>
  </si>
  <si>
    <t>郭家沟村</t>
  </si>
  <si>
    <r>
      <rPr>
        <sz val="10"/>
        <rFont val="仿宋_GB2312"/>
        <charset val="134"/>
      </rPr>
      <t>新建厂房1000m</t>
    </r>
    <r>
      <rPr>
        <vertAlign val="superscript"/>
        <sz val="10"/>
        <rFont val="仿宋_GB2312"/>
        <charset val="134"/>
      </rPr>
      <t>2</t>
    </r>
  </si>
  <si>
    <t>2025.3.15--11.30</t>
  </si>
  <si>
    <t>新建厂房1000m2，购买花生油榨油机4台，电炒锅2台</t>
  </si>
  <si>
    <t>可解决附近农户花生销售难题，带动脱贫户就业</t>
  </si>
  <si>
    <t>高家沟乡宋家寨村2025年鱼塘垂钓工程</t>
  </si>
  <si>
    <t>宋家寨村</t>
  </si>
  <si>
    <r>
      <rPr>
        <sz val="10"/>
        <rFont val="仿宋_GB2312"/>
        <charset val="134"/>
      </rPr>
      <t>130</t>
    </r>
    <r>
      <rPr>
        <sz val="10"/>
        <rFont val="宋体"/>
        <charset val="134"/>
      </rPr>
      <t>㎡</t>
    </r>
  </si>
  <si>
    <t>2025年8月1日-10月30日</t>
  </si>
  <si>
    <r>
      <rPr>
        <sz val="10"/>
        <rFont val="仿宋_GB2312"/>
        <charset val="134"/>
      </rPr>
      <t>1.15万/m</t>
    </r>
    <r>
      <rPr>
        <vertAlign val="superscript"/>
        <sz val="10"/>
        <rFont val="仿宋_GB2312"/>
        <charset val="134"/>
      </rPr>
      <t>2</t>
    </r>
  </si>
  <si>
    <t>清理塘底垃圾杂草及硬化、做防渗漏处理、修建鱼塘四周阶梯式边坡、做排水系统</t>
  </si>
  <si>
    <t>集旅游、观光、垂钓于一体，有效带动村民就业，同时美化环境，增加村集体收入，有效促进乡村振兴</t>
  </si>
  <si>
    <t>高家沟乡郝家庄村委2025年新建醋加工厂项目</t>
  </si>
  <si>
    <t>郝家庄村村委</t>
  </si>
  <si>
    <t>郝家庄</t>
  </si>
  <si>
    <r>
      <rPr>
        <sz val="10"/>
        <rFont val="仿宋_GB2312"/>
        <charset val="134"/>
      </rPr>
      <t>新建厂房140m</t>
    </r>
    <r>
      <rPr>
        <vertAlign val="superscript"/>
        <sz val="10"/>
        <rFont val="仿宋_GB2312"/>
        <charset val="134"/>
      </rPr>
      <t>2</t>
    </r>
  </si>
  <si>
    <t>2025年1月20日--2025年6月16日</t>
  </si>
  <si>
    <t>0.64万/m2</t>
  </si>
  <si>
    <r>
      <rPr>
        <sz val="10"/>
        <rFont val="仿宋_GB2312"/>
        <charset val="134"/>
      </rPr>
      <t>新建厂房140m</t>
    </r>
    <r>
      <rPr>
        <vertAlign val="superscript"/>
        <sz val="10"/>
        <rFont val="仿宋_GB2312"/>
        <charset val="134"/>
      </rPr>
      <t>2</t>
    </r>
    <r>
      <rPr>
        <sz val="10"/>
        <rFont val="仿宋_GB2312"/>
        <charset val="134"/>
      </rPr>
      <t>，
大缸300个，锅10个，发酵设备、水箱20个</t>
    </r>
  </si>
  <si>
    <t xml:space="preserve">组织部 </t>
  </si>
  <si>
    <t>发展、壮大村集体经济，带动脱贫户就业</t>
  </si>
  <si>
    <t>高家沟乡白家塔村2025年白家塔村养老院康养中心维修建设项目</t>
  </si>
  <si>
    <r>
      <rPr>
        <sz val="10"/>
        <rFont val="仿宋_GB2312"/>
        <charset val="134"/>
      </rPr>
      <t>400m</t>
    </r>
    <r>
      <rPr>
        <vertAlign val="superscript"/>
        <sz val="10"/>
        <rFont val="仿宋_GB2312"/>
        <charset val="134"/>
      </rPr>
      <t>2</t>
    </r>
  </si>
  <si>
    <t>2025年4月1日--2025年6月30日</t>
  </si>
  <si>
    <t>将车道沟农贸市场一楼改建，建设日常生活照料、文化娱乐、住房、餐厅、活动于一体的康养中心，预估可容纳50余人。</t>
  </si>
  <si>
    <t>项目完成及时率98%，受益脱贫人口满意度98%</t>
  </si>
  <si>
    <t>高家沟乡宋家寨村2025年温室大棚建设项目</t>
  </si>
  <si>
    <t>1400㎡</t>
  </si>
  <si>
    <r>
      <rPr>
        <sz val="10"/>
        <rFont val="宋体"/>
        <charset val="134"/>
      </rPr>
      <t>0.03万/m</t>
    </r>
    <r>
      <rPr>
        <vertAlign val="superscript"/>
        <sz val="10"/>
        <rFont val="宋体"/>
        <charset val="134"/>
      </rPr>
      <t>2</t>
    </r>
  </si>
  <si>
    <t>拟新建700平米温室大棚2个，水肥一体化设备1套，网片苗床等设施设备。</t>
  </si>
  <si>
    <t>项目建成后，将进一步满足周边对无公害农产品的需求，并能合理的开发农村劳力资源，解决部分人员就业，同时带动相关产业协调发展。</t>
  </si>
  <si>
    <t>脱贫人口小额信贷贴息</t>
  </si>
  <si>
    <t>县农业农村局</t>
  </si>
  <si>
    <t>一年</t>
  </si>
  <si>
    <t>按照当年基准利率进行贴息</t>
  </si>
  <si>
    <t>根据柳银发〔2021〕6号《关于印发柳林县脱贫人口小额信贷贴息实施方案的通知》精神，对5万元以下（含）予以全额贴息</t>
  </si>
  <si>
    <t>根据柳银发〔2021〕6号文件精神，对小额信贷额度在5万元以下（含）的脱贫户（含未消除风险监测户）予以全额贴息。</t>
  </si>
  <si>
    <t>脱贫劳动力一次性交通补贴</t>
  </si>
  <si>
    <t>就业项目</t>
  </si>
  <si>
    <t>每人按具体务工地点，最低补助80元，最高不超1500元（含）。</t>
  </si>
  <si>
    <t>根据柳乡振发【2024】31号《关于提高脱贫劳动力外出务工一次性交通补贴定额发放标准的通知》文件精神，2024-2025年度跨省、省内县外稳定就业或灵活就业的脱贫劳动力（含监测对象劳动力），对跨省、省内县外务工稳定就业或灵活就业的脱贫劳动力（含监测对象劳动力），给予一次性交通补贴，以最远务工地区为补贴标准。</t>
  </si>
  <si>
    <t>对县外务工的脱贫人口按照对跨省、省内县外务工稳定就业或灵活就业的脱贫劳动力（含监测对象劳动力），给予一次性交通补贴，以最远务工地区为补贴标准。跨省务工补贴标准最高不超1500元；省内市外务工补贴标准最高不超600元；市内县外务工补贴标准最高不超200元。</t>
  </si>
  <si>
    <t>雨露计划</t>
  </si>
  <si>
    <t>巩固三保障成果</t>
  </si>
  <si>
    <t>柳林县农业农村局</t>
  </si>
  <si>
    <t>2025/4-2025/11</t>
  </si>
  <si>
    <t>3000元/人</t>
  </si>
  <si>
    <t>对就读中职、高职（专）、技工学校（含普通中专、职业高中、技工学校、普通大专、高职院校、技师学院等）的在校学生（包含在校期间顶岗实习）中的脱贫家庭（含监测帮扶对象家庭），按学制每生每年给予3000元的补助。</t>
  </si>
  <si>
    <t>预计补助中、高职受教育学生1200人每人3000元，受益人口非常满意</t>
  </si>
  <si>
    <t>脱贫劳动力稳岗补助补贴</t>
  </si>
  <si>
    <t>县人社局</t>
  </si>
  <si>
    <t>每人每月200元，最高不超过1200元。</t>
  </si>
  <si>
    <t>根据山西省乡村振兴局、山西省人力资源和社会保障厅、山西省财政厅印发了《关于简化脱贫劳动力外出务工就业一次性交通补贴和稳岗补助审核发放流程的通知》（晋乡振发〔2023〕44号）和（柳人社字〔2024〕26号）《关于做好落实脱贫劳动力稳岗补助补贴工作的通知》文件精神，2023-2025年，对当年在同一用工单位累计务工就业6个月以上、平均月工资达到1000元以上的脱贫劳动力，按照每人每月200元的标准给予6个月的稳岗奖补。</t>
  </si>
  <si>
    <t>人社局</t>
  </si>
  <si>
    <t>2023-2025年，对当年在同一用工单位累计务工就业6个月以上、平均月工资达到1000元以上的脱贫劳动力，按照每人每月200元的标准给予6个月的稳岗奖补。</t>
  </si>
  <si>
    <t>2024年柳林县设施蔬菜建设项目</t>
  </si>
  <si>
    <t>各相关乡镇</t>
  </si>
  <si>
    <t>各相关乡镇村委</t>
  </si>
  <si>
    <t>新建温室20亩、新建大棚45亩、2023年已建未补28万元</t>
  </si>
  <si>
    <t>20250325-20250920</t>
  </si>
  <si>
    <t>新建日光温室补贴：4.5万元/亩；新建大棚补贴：2万元/亩</t>
  </si>
  <si>
    <t>中药材巩固项目</t>
  </si>
  <si>
    <t>2023年巩固项目11432.97亩，巩固300元/亩。</t>
  </si>
  <si>
    <t>20250325-20251024</t>
  </si>
  <si>
    <t>巩固300元/亩</t>
  </si>
  <si>
    <t>2024年新建10000亩、2023年巩固项目12000亩、6054.9亩</t>
  </si>
  <si>
    <t>有机旱作农业园区建设</t>
  </si>
  <si>
    <t>有机旱作农业园区建设3个</t>
  </si>
  <si>
    <t>大豆玉米复合种植补助</t>
  </si>
  <si>
    <t>大豆玉米复合种植补助1万亩</t>
  </si>
  <si>
    <t>净作大豆</t>
  </si>
  <si>
    <t>净作大豆1万亩</t>
  </si>
  <si>
    <t>油料</t>
  </si>
  <si>
    <t>15个，3万1个</t>
  </si>
  <si>
    <t>高产创建45个基地</t>
  </si>
  <si>
    <t>45个，15万1个</t>
  </si>
  <si>
    <t>高产创建示范片3千亩片</t>
  </si>
  <si>
    <t>加厚高强度地膜试点推广2万亩</t>
  </si>
  <si>
    <t>病死动物及病害产品无害化处理配套</t>
  </si>
  <si>
    <t>柳林县2025年粮油高产创建项目</t>
  </si>
  <si>
    <t>全县种植油料7000亩，建设粮食高产创建项目24个，油料高产创建点14个；薯类高产创建点2个。并在粮油区内实施降解地膜2000亩。</t>
  </si>
  <si>
    <t>油料每亩补贴150元（对相对集中连片30-50亩的油菜种植，每亩补贴220元；连片50亩以上的油菜种植，每亩补贴300元）粮食高产创建点15万元/个；油料高产创建点4万元/个；薯类高产创建点4万元/个；降解地膜亩补助70元。</t>
  </si>
  <si>
    <t>2025年柳林县高效农田种粮补助项目</t>
  </si>
  <si>
    <t>高标准农田种粮40000亩（100元/亩）</t>
  </si>
  <si>
    <t>100元/亩</t>
  </si>
  <si>
    <t>2025年柳林县地膜科学使用回收试点项目</t>
  </si>
  <si>
    <t>实施10000亩厚膜</t>
  </si>
  <si>
    <t>每亩补贴70元</t>
  </si>
  <si>
    <t>2025年柳林县全县农业农村局旱地辣椒</t>
  </si>
  <si>
    <t>1.5万亩</t>
  </si>
  <si>
    <t>2025060520-20251024</t>
  </si>
  <si>
    <t>每亩栽植辣椒苗2000-3000株，每株补贴0.13元；肥料奖补：对亩使用不低于80KG复合肥(N、P、K总养分≥45%）的地块每亩奖补160元；地膜70元/亩、保费128元/亩、50-99亩奖补50元/亩、100亩以上奖补70元/亩、滴灌150元/亩。</t>
  </si>
  <si>
    <t>种植面积1.4万亩；留誉杜家庄旱椒育苗基地配套水、电、路等设施建设项目444万元；购置覆膜机、移栽机、浇水机等机械设备200万元；晋兴扶农辣椒加工厂安装电路39万元、煤气26、设备购置及附属设施等46</t>
  </si>
  <si>
    <t>2025年柳林县全县农业农村局大豆玉米带状复合种植</t>
  </si>
  <si>
    <t>大豆玉米复合种植1万亩，补贴种子、化肥等。</t>
  </si>
  <si>
    <t>20250610-20251106</t>
  </si>
  <si>
    <t>柳林县2025年生猪良种补贴项目</t>
  </si>
  <si>
    <t>改良2000头良种种猪。</t>
  </si>
  <si>
    <t>20250312-20251031</t>
  </si>
  <si>
    <t>动物防疫社会化补助</t>
  </si>
  <si>
    <t>病死动物及病害产品无害化处理收集点建设1个</t>
  </si>
  <si>
    <t>15个乡镇农业农村局优质进口冻精及配套服务</t>
  </si>
  <si>
    <t xml:space="preserve">为加快我县肉牛产业高质量发展步伐，系统推进肉牛群体改良，提升我县肉牛良种化进程，需采购进口优质肉牛冻精6000支，性控肉牛冻精6000支，配套相关培训服务等
</t>
  </si>
  <si>
    <t>20250605-2025-1023</t>
  </si>
  <si>
    <t>柳林县2023年农机具补贴项目</t>
  </si>
  <si>
    <t>现代农业发展中心</t>
  </si>
  <si>
    <t>涉及10家经营主体，农具具32台</t>
  </si>
  <si>
    <t>20250408-20251030</t>
  </si>
  <si>
    <t>市级农机购置补贴标准，参考不超机具、设备市场销售价格30%测算定额补贴，田间作业监控设备参考机具市场销售价格50%左右测算定额补贴（具体补贴额详见附件1）。单机年度补贴额度上限为5万元，参与农业生产托管的服务主体年度内享受最高补贴额不超过50万元。</t>
  </si>
  <si>
    <t>柳林县2023年度农业生产托管市级奖补</t>
  </si>
  <si>
    <t>柳林县优民农机农民专业合作社集中连片0.06万亩，柳林县留誉镇南沟农机专业合作社集中连片0.0502万亩，柳林县龙门垣垣旺同农民专业合作社集中连片0.17万亩，柳林县锦盛农机专业合作社集中连片0.06万亩，柳林县富民农机农民专业合作社集中连片0.051万亩，柳林县嘉隆农民种养合作社集中连片0.059万亩，柳林县鑫耕农机专业合作社集中连片0.103万亩，柳林县惠民农机农民专业合作社市级示范主体</t>
  </si>
  <si>
    <t>20250409-20251029</t>
  </si>
  <si>
    <t>集中连片折算后500-1000亩补1万元；1000-2000亩补1.5万元；市级示范主体2.5万元</t>
  </si>
  <si>
    <t>2025年柳林县全县农业农村局技术指导费</t>
  </si>
  <si>
    <t>聘请旱椒、木耳、设施蔬菜、牛羊、中药材、庭院养鸡等技术团队各1个</t>
  </si>
  <si>
    <t>20250605-20251111</t>
  </si>
  <si>
    <t>旱椒24万、木耳40万元、设施蔬菜10万、中药材10万、牛羊养殖16万、庭院养鸡6万元</t>
  </si>
  <si>
    <t>2025年丘陵山区农田“宜机化”</t>
  </si>
  <si>
    <t>宜机化改造1000亩，每亩1500元。</t>
  </si>
  <si>
    <t>20250611-20251121</t>
  </si>
  <si>
    <t>每亩1500元</t>
  </si>
  <si>
    <t>2025年新型经营主体市级奖补资金</t>
  </si>
  <si>
    <t>一级示范社奖补五星级和四星家庭农场奖补</t>
  </si>
  <si>
    <t>20250610-20251023</t>
  </si>
  <si>
    <t>一级示范社8万元，五星级8万元、四星级6万元</t>
  </si>
  <si>
    <t>2025年柳林县庭院经济发展项目</t>
  </si>
  <si>
    <t>计划发展庭院经济1000户</t>
  </si>
  <si>
    <t>20250325-20251023</t>
  </si>
  <si>
    <t>按阶梯补助</t>
  </si>
  <si>
    <t>肉羊养殖</t>
  </si>
  <si>
    <t>15个乡镇</t>
  </si>
  <si>
    <t>20250315-20250720</t>
  </si>
  <si>
    <t>肉牛养殖</t>
  </si>
  <si>
    <t>品种改良30万羊，冻精服务100万牛</t>
  </si>
  <si>
    <t>王家沟乡荣西村木耳产业项目柳林县龙欣种养殖有限公司</t>
  </si>
  <si>
    <t>柳林县龙欣种养殖有限公司</t>
  </si>
  <si>
    <t>西王家沟乡</t>
  </si>
  <si>
    <t>荣西村</t>
  </si>
  <si>
    <t>新发展菌棒48万棒，1.5元1棒</t>
  </si>
  <si>
    <t>1.5元1棒</t>
  </si>
  <si>
    <t>成家庄镇赤木洼木耳产业项目山西昌胜农业有限公司</t>
  </si>
  <si>
    <t>山西昌胜农业有限公司</t>
  </si>
  <si>
    <t>新发展菌棒46万棒，1.5元1棒</t>
  </si>
  <si>
    <t>2024年柳林县薛村镇郝家津村柳林县永鑫种植农民专业合作社木耳产业项目</t>
  </si>
  <si>
    <t>永鑫种植农民专业合作社木耳产业项目</t>
  </si>
  <si>
    <t>郝家津村</t>
  </si>
  <si>
    <t>新发展菌棒40万棒，1.5元1棒</t>
  </si>
  <si>
    <t>2024年柳林县成家庄镇官庄垣村柳林县双荣现代科技牧业有限公司木耳产业项目</t>
  </si>
  <si>
    <t>柳林县双荣现代科技牧业有限公司木耳产业项目</t>
  </si>
  <si>
    <t>官庄垣村</t>
  </si>
  <si>
    <t>新发展菌棒20万棒，1.5元1棒</t>
  </si>
  <si>
    <t>2024年柳林县金家庄镇下嵋芝村柳林县民乐种养殖农民专业合作社木耳产业项目</t>
  </si>
  <si>
    <t>民乐种养殖农民专业合作社木耳产业项目</t>
  </si>
  <si>
    <t>下嵋芝村</t>
  </si>
  <si>
    <t>新发展菌棒32万棒，1.5元1棒</t>
  </si>
  <si>
    <t>2024年柳林县金家庄镇畈底村柳林县康者木耳种植家庭农场木耳产业项目</t>
  </si>
  <si>
    <t>康者木耳种植家庭农场木耳产业项目</t>
  </si>
  <si>
    <t>镇畈底村</t>
  </si>
  <si>
    <t>新发展菌棒80万棒，1.5元1棒</t>
  </si>
  <si>
    <t>2024年柳林县金家庄镇王家岭村柳林县一帆田园家庭农场木耳产业项目</t>
  </si>
  <si>
    <t>柳林县一帆田园家庭农场木耳产业项目</t>
  </si>
  <si>
    <t>2024年柳林县孟门镇高家塔村柳林县叁陆玖家庭农场木耳产业项目</t>
  </si>
  <si>
    <t>柳林县叁陆玖家庭农场木耳产业项目</t>
  </si>
  <si>
    <t>高家塔村</t>
  </si>
  <si>
    <t>发展菌棒20万棒，1.5元1棒</t>
  </si>
  <si>
    <t>2025年干果经济林提质增效</t>
  </si>
  <si>
    <t>红枣、核桃整形修剪、病虫害防治等</t>
  </si>
  <si>
    <t>300元/亩</t>
  </si>
  <si>
    <t>2025年壮大村集体经济</t>
  </si>
  <si>
    <t>组织部</t>
  </si>
  <si>
    <t>12个村，每村70万</t>
  </si>
  <si>
    <t>1各村70万</t>
  </si>
  <si>
    <t>12个村，1个村70万</t>
  </si>
  <si>
    <t>工厂化生态养鱼示范基地</t>
  </si>
  <si>
    <t>柳林县东虹智慧渔业发展有限责任公司</t>
  </si>
  <si>
    <t>杜家庄</t>
  </si>
  <si>
    <t>建设工厂化生态养鱼基地，配套循环水养殖系统10台套，养殖水体3000立方，安装智能化温控设备、可视监控及水质监测系统等设备。</t>
  </si>
  <si>
    <t>生猪标准化养殖场建设项目</t>
  </si>
  <si>
    <t>柳林县荣茂源畜牧养殖有限公司</t>
  </si>
  <si>
    <t>新建400头纯种托佩克母猪繁殖基地一座。建设标准化猪舍一栋2600平方米，包括妊娠舍2间、产房2间、保育舍2间，配套饲料间、职工宿舍、消毒间及围墙、大门等其他附属设施。</t>
  </si>
  <si>
    <t>远志茎叶复合饲料育肥湖羊技术推广应用</t>
  </si>
  <si>
    <t>改建和技术改造</t>
  </si>
  <si>
    <t>本项目利用饲草中添加远志茎叶育肥湖羊，在吕梁区域新建一种绿色、现代“种-养”循环经济模式。基于资源利用最大化与环境友好，结合“华羊芯”育种优选技术。</t>
  </si>
  <si>
    <t>柳林县2025年秋耕深翻</t>
  </si>
  <si>
    <t>2万亩，一亩60万</t>
  </si>
  <si>
    <t>2024年柳林县庄上镇呼家圪台村柳林县益文养殖家庭农场木耳产业项目</t>
  </si>
  <si>
    <t>益文养殖家庭农场木耳产业项目</t>
  </si>
  <si>
    <t>呼家圪台村</t>
  </si>
  <si>
    <t>新发展菌棒10万棒，每棒1.5元</t>
  </si>
  <si>
    <t>2024年柳林县薛村镇后大成村柳林联智农业科技发展有限公司木耳产业项目</t>
  </si>
  <si>
    <t>柳林联智农业科技发展有限公司木耳产业项目</t>
  </si>
  <si>
    <t>后大成村</t>
  </si>
  <si>
    <t>新发展菌棒52万棒，每棒1.5元</t>
  </si>
  <si>
    <t>薛村镇小成村云山片区农田开发利用项目</t>
  </si>
  <si>
    <t>小成村</t>
  </si>
  <si>
    <t>新打80米深井作为灌溉水源，通过水泵及无缝钢管从深井抽水利用喷灌、滴灌等方式直接灌溉，灌溉面积达150亩，安装变压器1台。</t>
  </si>
  <si>
    <t>薛村镇小成村现代农业产业园农产品保鲜分拣项目</t>
  </si>
  <si>
    <t>建设农产品保鲜库房、农产品分拣厂房、安装农村产品分拣设备。</t>
  </si>
  <si>
    <t>高家沟乡白家山自然村人居环境整治工程</t>
  </si>
  <si>
    <t>白家山</t>
  </si>
  <si>
    <t>人居环境整治工程</t>
  </si>
  <si>
    <t>柳林县2025年留誉镇上岔沟村产业道理建设</t>
  </si>
  <si>
    <t>上岔沟村</t>
  </si>
  <si>
    <t>上岔沟村产业道路建设</t>
  </si>
  <si>
    <t>留誉镇下乌林村-杜家庄村田间道路建设</t>
  </si>
  <si>
    <t>杜家庄村</t>
  </si>
  <si>
    <t>田间道路主线全长2公里，设计宽度6米，东山上山道路全长1公里，设计宽度3米；西山上山道路全长1公里，设计宽度3米。土质路基，全部为黄土质挖方和填方。</t>
  </si>
  <si>
    <t>柳林县2025年留誉镇惠家坪村漫水桥项目</t>
  </si>
  <si>
    <t>惠家坪村</t>
  </si>
  <si>
    <t>2座漫水桥</t>
  </si>
  <si>
    <t>三交镇宋家垣至闫家塔自然村道路改造工程项目</t>
  </si>
  <si>
    <t>宋家垣</t>
  </si>
  <si>
    <t>该路段全长1.434km，路线编码为C254141125</t>
  </si>
  <si>
    <t>留誉镇张家圪台村核桃油加工项目</t>
  </si>
  <si>
    <t>山西云上食品开发有限公司</t>
  </si>
  <si>
    <t>张家圪台</t>
  </si>
  <si>
    <t>新建厂房1500平方米，冷热两用榨油机5台，精炼全套生产线1条，罐装机（四头）打码机生产线1条。</t>
  </si>
  <si>
    <t>2025年5月—2025年9月</t>
  </si>
  <si>
    <t>按总投资的20%进行补助</t>
  </si>
  <si>
    <t>柳林镇穆家焉村产路硬化工程</t>
  </si>
  <si>
    <t>柳林镇穆家焉村</t>
  </si>
  <si>
    <t>柳林镇人民政府</t>
  </si>
  <si>
    <t>穆家焉村</t>
  </si>
  <si>
    <t>1公里</t>
  </si>
  <si>
    <t>1年</t>
  </si>
  <si>
    <t>1200元/m</t>
  </si>
  <si>
    <t>新建硬化长1000米，宽6.5米的进村主道及排水设施</t>
  </si>
  <si>
    <t>柳林县2025年柳林镇穆家焉村村内道路硬化工程</t>
  </si>
  <si>
    <t>6.2公里</t>
  </si>
  <si>
    <t>道路硬化及排水设施，长6200米、宽3.5米</t>
  </si>
  <si>
    <t>柳林县2025年柳林镇龙门会村2025年道路硬化工程</t>
  </si>
  <si>
    <t>柳林镇龙门会村</t>
  </si>
  <si>
    <t>龙门会村</t>
  </si>
  <si>
    <t>1000m</t>
  </si>
  <si>
    <t>3个月</t>
  </si>
  <si>
    <t>600元/m</t>
  </si>
  <si>
    <t>道路硬化1000米</t>
  </si>
  <si>
    <t>柳林县2025年柳林镇杜家垣村村通公路</t>
  </si>
  <si>
    <t>1.5公里</t>
  </si>
  <si>
    <t>道路改造1.5公里，宽8米</t>
  </si>
  <si>
    <t>柳林镇王家山村2025年蔬菜大棚项目</t>
  </si>
  <si>
    <t>柳林镇王家山村</t>
  </si>
  <si>
    <t>王家山</t>
  </si>
  <si>
    <t>新建100个大棚，每个占地1亩左右</t>
  </si>
  <si>
    <t>柳林县2025年柳林镇于家沟村人居环境整治项目</t>
  </si>
  <si>
    <t>柳林镇于家沟村</t>
  </si>
  <si>
    <t>于家沟</t>
  </si>
  <si>
    <t>村庄规划编制，修建垃圾处理点16个，购买垃圾倾倒车1台，购买垃圾桶60个，村内主干线村容村貌整治1.5公里，景区外立面提升改造等</t>
  </si>
  <si>
    <t>寨东村田间道路硬化工厂</t>
  </si>
  <si>
    <t>柳林镇寨东村</t>
  </si>
  <si>
    <t>寨东村</t>
  </si>
  <si>
    <t>道路硬化及排水设施，长3000米、宽3.5米</t>
  </si>
  <si>
    <t>柳林镇寨东村农贸市场</t>
  </si>
  <si>
    <t>5000平方米</t>
  </si>
  <si>
    <t>新建农贸市场5000平方米</t>
  </si>
  <si>
    <t>西王家沟乡南焉村淤地坝治理项目</t>
  </si>
  <si>
    <t>南焉村委</t>
  </si>
  <si>
    <t>长130米，宽1.5米，高1.2米</t>
  </si>
  <si>
    <t>2025.3.1—2025.12.31</t>
  </si>
  <si>
    <t>0.2万元/米</t>
  </si>
  <si>
    <t>新建石砌排洪涵洞</t>
  </si>
  <si>
    <t>受益群众满意度</t>
  </si>
  <si>
    <t>西王家沟乡南焉村道路硬化项目</t>
  </si>
  <si>
    <t>长130米，宽5米，厚0.2米</t>
  </si>
  <si>
    <t>0.1万元/米</t>
  </si>
  <si>
    <t>新硬化村内水泥路面</t>
  </si>
  <si>
    <t>西王家沟乡任家山村道路硬化项目</t>
  </si>
  <si>
    <t>任家山村委</t>
  </si>
  <si>
    <t>长7000米，宽3.5米，厚0.2米</t>
  </si>
  <si>
    <t>500元/米</t>
  </si>
  <si>
    <t>水泥硬化下曹坡自然村和刘家湾自然村路面</t>
  </si>
  <si>
    <t>西王家沟乡任家山村淤地坝治理项目</t>
  </si>
  <si>
    <t>长145米，宽12米，高10米</t>
  </si>
  <si>
    <t>0.4万元/米</t>
  </si>
  <si>
    <t>新建土坝1.74万方，石砌排洪涵长140米，宽1.5米，高1.5米</t>
  </si>
  <si>
    <t>西王家沟乡任家山村辣椒种植项目</t>
  </si>
  <si>
    <t>李伟</t>
  </si>
  <si>
    <t>500元/亩</t>
  </si>
  <si>
    <t>辣椒种植项目的耕地、移栽、除草、管护、收割等作业环节</t>
  </si>
  <si>
    <t>经济效益指标</t>
  </si>
  <si>
    <t>西王家沟乡任家山村农业园区示范养殖建设项目</t>
  </si>
  <si>
    <t>2000平米</t>
  </si>
  <si>
    <t>500元/平米</t>
  </si>
  <si>
    <t>项目的三通一平，新建养殖场及配套附属设施</t>
  </si>
  <si>
    <t>西王家沟乡任家山村年高标准农田道路硬化项目</t>
  </si>
  <si>
    <t>双耳则村</t>
  </si>
  <si>
    <t>150元/米</t>
  </si>
  <si>
    <t>水泥硬化田间道路2公里，修建排水渠</t>
  </si>
  <si>
    <t>西王家沟乡佐主村年玉米高产创建项目</t>
  </si>
  <si>
    <t>佐主村</t>
  </si>
  <si>
    <t>玉米高产项目的耕地、播种、除草、管护、收割等作业环节</t>
  </si>
  <si>
    <t>西王家沟乡佐主村年道路硬化项目</t>
  </si>
  <si>
    <t>1000米</t>
  </si>
  <si>
    <t>350元/米</t>
  </si>
  <si>
    <t>水泥硬化棒锤儿村主干道1公里，修建排水渠</t>
  </si>
  <si>
    <t>西王家沟乡佐主村淤地坝治理项目</t>
  </si>
  <si>
    <t>长60米，宽15米，高10米</t>
  </si>
  <si>
    <t>0.3万元/米</t>
  </si>
  <si>
    <t>新建土坝0.9万方</t>
  </si>
  <si>
    <t>西王家沟乡曹家塔村实景泉修复项目</t>
  </si>
  <si>
    <t>曹家塔村</t>
  </si>
  <si>
    <t>12孔</t>
  </si>
  <si>
    <t>1.2万元/孔</t>
  </si>
  <si>
    <t>12孔沟道实景泉的加高、挖淤泥、泉井修复</t>
  </si>
  <si>
    <t>西王家沟乡曹家塔村旅游民宿建设项目</t>
  </si>
  <si>
    <t>50间</t>
  </si>
  <si>
    <t>4万元/间</t>
  </si>
  <si>
    <t>改建50间闲置房屋为民宿及附属配套设施</t>
  </si>
  <si>
    <t>西王家沟乡大庄村玉米大豆复合种植项目</t>
  </si>
  <si>
    <t>大庄村</t>
  </si>
  <si>
    <t>400元/亩</t>
  </si>
  <si>
    <t>玉米大豆复合种植项目的耕地、播种、除草、管护、收割等作业环节</t>
  </si>
  <si>
    <t>西王家沟乡新民村谷子高产创建项目</t>
  </si>
  <si>
    <t>柳林县欣生农产品有限公司</t>
  </si>
  <si>
    <t>新民村</t>
  </si>
  <si>
    <t>300亩</t>
  </si>
  <si>
    <t>谷子种植项目的耕地、播种、除草、管护、收割等作业环节</t>
  </si>
  <si>
    <t>西王家沟乡新民村道路硬化项目</t>
  </si>
  <si>
    <t>水泥硬化村主干道2公里，修建排水渠</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</si>
</sst>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s>
  <fonts count="39">
    <font>
      <sz val="11"/>
      <color theme="1"/>
      <name val="宋体"/>
      <charset val="134"/>
      <scheme val="minor"/>
    </font>
    <font>
      <sz val="11"/>
      <name val="宋体"/>
      <charset val="134"/>
    </font>
    <font>
      <sz val="10"/>
      <name val="仿宋_GB2312"/>
      <charset val="134"/>
    </font>
    <font>
      <sz val="9"/>
      <color theme="1"/>
      <name val="宋体"/>
      <charset val="134"/>
      <scheme val="minor"/>
    </font>
    <font>
      <sz val="10"/>
      <color theme="1"/>
      <name val="仿宋_GB2312"/>
      <charset val="134"/>
    </font>
    <font>
      <sz val="11"/>
      <name val="仿宋_GB2312"/>
      <charset val="134"/>
    </font>
    <font>
      <sz val="26"/>
      <name val="方正小标宋简体"/>
      <charset val="134"/>
    </font>
    <font>
      <b/>
      <sz val="10"/>
      <name val="宋体"/>
      <charset val="134"/>
    </font>
    <font>
      <b/>
      <sz val="9"/>
      <name val="宋体"/>
      <charset val="134"/>
    </font>
    <font>
      <b/>
      <sz val="11"/>
      <name val="宋体"/>
      <charset val="134"/>
    </font>
    <font>
      <sz val="10"/>
      <name val="宋体"/>
      <charset val="134"/>
    </font>
    <font>
      <sz val="10.5"/>
      <color rgb="FF000000"/>
      <name val="仿宋_GB2312"/>
      <charset val="134"/>
    </font>
    <font>
      <sz val="10"/>
      <name val="仿宋_GB2312"/>
      <charset val="0"/>
    </font>
    <font>
      <b/>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vertAlign val="superscript"/>
      <sz val="10"/>
      <name val="仿宋_GB2312"/>
      <charset val="134"/>
    </font>
    <font>
      <vertAlign val="superscript"/>
      <sz val="10"/>
      <name val="宋体"/>
      <charset val="134"/>
    </font>
    <font>
      <b/>
      <sz val="9"/>
      <name val="宋体"/>
      <charset val="134"/>
    </font>
    <font>
      <sz val="9"/>
      <name val="宋体"/>
      <charset val="134"/>
    </font>
    <font>
      <sz val="10"/>
      <name val="楷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3" fillId="0" borderId="0">
      <alignment vertical="center"/>
    </xf>
  </cellStyleXfs>
  <cellXfs count="52">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Alignment="1">
      <alignment horizontal="center" vertical="center" wrapText="1"/>
    </xf>
    <xf numFmtId="0" fontId="0"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1" fillId="0" borderId="0" xfId="0" applyFont="1" applyFill="1" applyBorder="1" applyAlignment="1">
      <alignment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pplyProtection="1">
      <alignment horizontal="center" vertical="center" wrapText="1"/>
      <protection hidden="1"/>
    </xf>
    <xf numFmtId="31"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hidden="1"/>
    </xf>
    <xf numFmtId="49" fontId="2" fillId="0" borderId="1" xfId="0" applyNumberFormat="1" applyFont="1" applyFill="1" applyBorder="1" applyAlignment="1">
      <alignment horizontal="center" vertical="center" wrapText="1" shrinkToFit="1"/>
    </xf>
    <xf numFmtId="177" fontId="2" fillId="0" borderId="1" xfId="49"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hidden="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57"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5991;&#20214;\&#20065;&#26449;&#25391;&#20852;&#21457;&#23637;&#39033;&#30446;\2024&#39033;&#30446;&#30003;&#25253;\&#37329;&#23478;&#24196;&#38215;&#39033;&#30446;&#30003;&#2525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Y\AppData\Roaming\kingsoft\office6\backup\2025&#24180;&#39640;&#23478;&#27807;&#20065;&#20065;&#26449;&#25391;&#20852;&#39033;&#30446;&#30003;&#25253;&#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件1"/>
      <sheetName val="附件2"/>
      <sheetName val="附件4"/>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件1"/>
      <sheetName val="附件2"/>
      <sheetName val="附件4"/>
    </sheetNames>
    <sheetDataSet>
      <sheetData sheetId="0"/>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J271"/>
  <sheetViews>
    <sheetView tabSelected="1" zoomScale="70" zoomScaleNormal="70" workbookViewId="0">
      <pane ySplit="3" topLeftCell="A4" activePane="bottomLeft" state="frozen"/>
      <selection/>
      <selection pane="bottomLeft" activeCell="K4" sqref="K4"/>
    </sheetView>
  </sheetViews>
  <sheetFormatPr defaultColWidth="9" defaultRowHeight="14.4"/>
  <cols>
    <col min="1" max="1" width="5" style="1" customWidth="1"/>
    <col min="2" max="2" width="32.1296296296296" style="1" customWidth="1"/>
    <col min="3" max="3" width="9.22222222222222" style="1" customWidth="1"/>
    <col min="4" max="4" width="10.2222222222222" style="1" customWidth="1"/>
    <col min="5" max="5" width="12" style="1" customWidth="1"/>
    <col min="6" max="6" width="9.88888888888889" style="1" customWidth="1"/>
    <col min="7" max="7" width="9.33333333333333" style="1" customWidth="1"/>
    <col min="8" max="8" width="20.1481481481481" style="1" customWidth="1"/>
    <col min="9" max="9" width="11.6666666666667" style="1" customWidth="1"/>
    <col min="10" max="10" width="13.4907407407407" style="1" customWidth="1"/>
    <col min="11" max="11" width="13.6296296296296" style="1" customWidth="1"/>
    <col min="12" max="13" width="8.87962962962963" style="1" customWidth="1"/>
    <col min="14" max="14" width="13.0092592592593" style="1" customWidth="1"/>
    <col min="15" max="15" width="39.75" style="1" customWidth="1"/>
    <col min="16" max="16" width="8.36111111111111" style="1" customWidth="1"/>
    <col min="17" max="17" width="7.22222222222222" style="1" customWidth="1"/>
    <col min="18" max="18" width="7.76851851851852" style="1" customWidth="1"/>
    <col min="19" max="19" width="7.62962962962963" style="1" customWidth="1"/>
    <col min="20" max="20" width="14.6018518518519" style="1" customWidth="1"/>
    <col min="21" max="21" width="21.8796296296296" style="1" customWidth="1"/>
    <col min="22" max="25" width="9" style="16"/>
    <col min="26" max="16384" width="9" style="1"/>
  </cols>
  <sheetData>
    <row r="1" s="1" customFormat="1" ht="74" customHeight="1" spans="1:25">
      <c r="A1" s="17" t="s">
        <v>0</v>
      </c>
      <c r="B1" s="17"/>
      <c r="C1" s="17"/>
      <c r="D1" s="17"/>
      <c r="E1" s="17"/>
      <c r="F1" s="17"/>
      <c r="G1" s="17"/>
      <c r="H1" s="17"/>
      <c r="I1" s="17"/>
      <c r="J1" s="17"/>
      <c r="K1" s="17"/>
      <c r="L1" s="17"/>
      <c r="M1" s="17"/>
      <c r="N1" s="17"/>
      <c r="O1" s="17"/>
      <c r="P1" s="17"/>
      <c r="Q1" s="17"/>
      <c r="R1" s="17"/>
      <c r="S1" s="17"/>
      <c r="T1" s="17"/>
      <c r="U1" s="17"/>
      <c r="V1" s="16"/>
      <c r="W1" s="16"/>
      <c r="X1" s="16"/>
      <c r="Y1" s="16"/>
    </row>
    <row r="2" s="1" customFormat="1" ht="42" customHeight="1" spans="1:25">
      <c r="A2" s="18" t="s">
        <v>1</v>
      </c>
      <c r="B2" s="18" t="s">
        <v>2</v>
      </c>
      <c r="C2" s="18" t="s">
        <v>3</v>
      </c>
      <c r="D2" s="18" t="s">
        <v>4</v>
      </c>
      <c r="E2" s="19" t="s">
        <v>5</v>
      </c>
      <c r="F2" s="20" t="s">
        <v>6</v>
      </c>
      <c r="G2" s="21" t="s">
        <v>7</v>
      </c>
      <c r="H2" s="18" t="s">
        <v>8</v>
      </c>
      <c r="I2" s="18" t="s">
        <v>9</v>
      </c>
      <c r="J2" s="18" t="s">
        <v>10</v>
      </c>
      <c r="K2" s="18" t="s">
        <v>11</v>
      </c>
      <c r="L2" s="18"/>
      <c r="M2" s="18"/>
      <c r="N2" s="18" t="s">
        <v>12</v>
      </c>
      <c r="O2" s="18" t="s">
        <v>13</v>
      </c>
      <c r="P2" s="18" t="s">
        <v>14</v>
      </c>
      <c r="Q2" s="18"/>
      <c r="R2" s="18"/>
      <c r="S2" s="18" t="s">
        <v>15</v>
      </c>
      <c r="T2" s="18" t="s">
        <v>16</v>
      </c>
      <c r="U2" s="27" t="s">
        <v>17</v>
      </c>
      <c r="V2" s="16"/>
      <c r="W2" s="16"/>
      <c r="X2" s="16"/>
      <c r="Y2" s="16"/>
    </row>
    <row r="3" s="1" customFormat="1" ht="42" customHeight="1" spans="1:25">
      <c r="A3" s="18"/>
      <c r="B3" s="18"/>
      <c r="C3" s="18"/>
      <c r="D3" s="18"/>
      <c r="E3" s="19"/>
      <c r="F3" s="22"/>
      <c r="G3" s="21"/>
      <c r="H3" s="18"/>
      <c r="I3" s="18"/>
      <c r="J3" s="18"/>
      <c r="K3" s="18" t="s">
        <v>18</v>
      </c>
      <c r="L3" s="18" t="s">
        <v>19</v>
      </c>
      <c r="M3" s="18" t="s">
        <v>20</v>
      </c>
      <c r="N3" s="18"/>
      <c r="O3" s="18"/>
      <c r="P3" s="18" t="s">
        <v>21</v>
      </c>
      <c r="Q3" s="18" t="s">
        <v>22</v>
      </c>
      <c r="R3" s="18" t="s">
        <v>23</v>
      </c>
      <c r="S3" s="18"/>
      <c r="T3" s="18"/>
      <c r="U3" s="27"/>
      <c r="V3" s="16"/>
      <c r="W3" s="16"/>
      <c r="X3" s="16"/>
      <c r="Y3" s="16"/>
    </row>
    <row r="4" s="1" customFormat="1" ht="38" customHeight="1" spans="1:25">
      <c r="A4" s="23" t="s">
        <v>24</v>
      </c>
      <c r="B4" s="24"/>
      <c r="C4" s="18"/>
      <c r="D4" s="18"/>
      <c r="E4" s="19"/>
      <c r="F4" s="22"/>
      <c r="G4" s="21"/>
      <c r="H4" s="18"/>
      <c r="I4" s="18"/>
      <c r="J4" s="18">
        <f>SUM(J5:J271)</f>
        <v>64539.2903</v>
      </c>
      <c r="K4" s="18">
        <f>SUM(K5:K271)</f>
        <v>47397.1503</v>
      </c>
      <c r="L4" s="18">
        <f>SUM(L5:L271)</f>
        <v>3316.04</v>
      </c>
      <c r="M4" s="18">
        <f>SUM(M5:M271)</f>
        <v>13826.1</v>
      </c>
      <c r="N4" s="18"/>
      <c r="O4" s="18"/>
      <c r="P4" s="18">
        <f>SUM(P5:P271)</f>
        <v>209508</v>
      </c>
      <c r="Q4" s="18">
        <f>SUM(Q5:Q271)</f>
        <v>51320</v>
      </c>
      <c r="R4" s="18">
        <f>SUM(R5:R271)</f>
        <v>146382</v>
      </c>
      <c r="S4" s="18"/>
      <c r="T4" s="18"/>
      <c r="U4" s="27"/>
      <c r="V4" s="16"/>
      <c r="W4" s="16"/>
      <c r="X4" s="16"/>
      <c r="Y4" s="16"/>
    </row>
    <row r="5" s="2" customFormat="1" ht="63" customHeight="1" spans="1:25">
      <c r="A5" s="25">
        <v>1</v>
      </c>
      <c r="B5" s="25" t="s">
        <v>25</v>
      </c>
      <c r="C5" s="25" t="s">
        <v>26</v>
      </c>
      <c r="D5" s="26" t="s">
        <v>27</v>
      </c>
      <c r="E5" s="25" t="s">
        <v>28</v>
      </c>
      <c r="F5" s="25" t="s">
        <v>29</v>
      </c>
      <c r="G5" s="25" t="s">
        <v>30</v>
      </c>
      <c r="H5" s="25" t="s">
        <v>31</v>
      </c>
      <c r="I5" s="25" t="s">
        <v>32</v>
      </c>
      <c r="J5" s="25">
        <v>230</v>
      </c>
      <c r="K5" s="25">
        <v>46</v>
      </c>
      <c r="L5" s="25"/>
      <c r="M5" s="25">
        <f t="shared" ref="M5:M11" si="0">J5-K5-L5</f>
        <v>184</v>
      </c>
      <c r="N5" s="25" t="s">
        <v>33</v>
      </c>
      <c r="O5" s="25" t="s">
        <v>34</v>
      </c>
      <c r="P5" s="25">
        <v>1609</v>
      </c>
      <c r="Q5" s="25">
        <v>20</v>
      </c>
      <c r="R5" s="25">
        <v>1589</v>
      </c>
      <c r="S5" s="25" t="s">
        <v>35</v>
      </c>
      <c r="T5" s="25" t="s">
        <v>36</v>
      </c>
      <c r="U5" s="25" t="s">
        <v>37</v>
      </c>
      <c r="V5" s="3"/>
      <c r="W5" s="3"/>
      <c r="X5" s="3"/>
      <c r="Y5" s="3"/>
    </row>
    <row r="6" s="2" customFormat="1" ht="63" customHeight="1" spans="1:25">
      <c r="A6" s="25">
        <v>2</v>
      </c>
      <c r="B6" s="25" t="s">
        <v>38</v>
      </c>
      <c r="C6" s="25" t="s">
        <v>39</v>
      </c>
      <c r="D6" s="26" t="s">
        <v>27</v>
      </c>
      <c r="E6" s="25" t="s">
        <v>30</v>
      </c>
      <c r="F6" s="25" t="s">
        <v>29</v>
      </c>
      <c r="G6" s="25" t="s">
        <v>30</v>
      </c>
      <c r="H6" s="25" t="s">
        <v>40</v>
      </c>
      <c r="I6" s="25" t="s">
        <v>41</v>
      </c>
      <c r="J6" s="25">
        <v>1100</v>
      </c>
      <c r="K6" s="25">
        <v>200</v>
      </c>
      <c r="L6" s="25"/>
      <c r="M6" s="25">
        <f t="shared" si="0"/>
        <v>900</v>
      </c>
      <c r="N6" s="25" t="s">
        <v>42</v>
      </c>
      <c r="O6" s="25" t="s">
        <v>43</v>
      </c>
      <c r="P6" s="25">
        <v>1609</v>
      </c>
      <c r="Q6" s="25">
        <v>20</v>
      </c>
      <c r="R6" s="25">
        <v>1589</v>
      </c>
      <c r="S6" s="25" t="s">
        <v>44</v>
      </c>
      <c r="T6" s="25" t="s">
        <v>36</v>
      </c>
      <c r="U6" s="25" t="s">
        <v>45</v>
      </c>
      <c r="V6" s="3"/>
      <c r="W6" s="3"/>
      <c r="X6" s="3"/>
      <c r="Y6" s="3"/>
    </row>
    <row r="7" s="2" customFormat="1" ht="63" customHeight="1" spans="1:25">
      <c r="A7" s="25">
        <v>3</v>
      </c>
      <c r="B7" s="25" t="s">
        <v>46</v>
      </c>
      <c r="C7" s="25" t="s">
        <v>39</v>
      </c>
      <c r="D7" s="26" t="s">
        <v>27</v>
      </c>
      <c r="E7" s="25" t="s">
        <v>47</v>
      </c>
      <c r="F7" s="25" t="s">
        <v>29</v>
      </c>
      <c r="G7" s="25" t="s">
        <v>48</v>
      </c>
      <c r="H7" s="25" t="s">
        <v>49</v>
      </c>
      <c r="I7" s="25" t="s">
        <v>50</v>
      </c>
      <c r="J7" s="25">
        <v>240</v>
      </c>
      <c r="K7" s="25">
        <v>72</v>
      </c>
      <c r="L7" s="25"/>
      <c r="M7" s="25">
        <f t="shared" si="0"/>
        <v>168</v>
      </c>
      <c r="N7" s="25" t="s">
        <v>51</v>
      </c>
      <c r="O7" s="25" t="s">
        <v>52</v>
      </c>
      <c r="P7" s="25">
        <v>1466</v>
      </c>
      <c r="Q7" s="25">
        <v>36</v>
      </c>
      <c r="R7" s="25">
        <v>1430</v>
      </c>
      <c r="S7" s="25" t="s">
        <v>53</v>
      </c>
      <c r="T7" s="25" t="s">
        <v>36</v>
      </c>
      <c r="U7" s="25" t="s">
        <v>54</v>
      </c>
      <c r="V7" s="3"/>
      <c r="W7" s="3"/>
      <c r="X7" s="3"/>
      <c r="Y7" s="3"/>
    </row>
    <row r="8" s="2" customFormat="1" ht="63" customHeight="1" spans="1:25">
      <c r="A8" s="25">
        <v>4</v>
      </c>
      <c r="B8" s="25" t="s">
        <v>55</v>
      </c>
      <c r="C8" s="25" t="s">
        <v>39</v>
      </c>
      <c r="D8" s="26" t="s">
        <v>27</v>
      </c>
      <c r="E8" s="25" t="s">
        <v>56</v>
      </c>
      <c r="F8" s="25" t="s">
        <v>29</v>
      </c>
      <c r="G8" s="25" t="s">
        <v>48</v>
      </c>
      <c r="H8" s="25" t="s">
        <v>57</v>
      </c>
      <c r="I8" s="25" t="s">
        <v>50</v>
      </c>
      <c r="J8" s="25">
        <v>350</v>
      </c>
      <c r="K8" s="25">
        <v>70</v>
      </c>
      <c r="L8" s="25"/>
      <c r="M8" s="25">
        <f t="shared" si="0"/>
        <v>280</v>
      </c>
      <c r="N8" s="25" t="s">
        <v>58</v>
      </c>
      <c r="O8" s="25" t="s">
        <v>59</v>
      </c>
      <c r="P8" s="25">
        <v>1466</v>
      </c>
      <c r="Q8" s="25">
        <v>36</v>
      </c>
      <c r="R8" s="25">
        <v>1430</v>
      </c>
      <c r="S8" s="25" t="s">
        <v>53</v>
      </c>
      <c r="T8" s="25" t="s">
        <v>36</v>
      </c>
      <c r="U8" s="25" t="s">
        <v>60</v>
      </c>
      <c r="V8" s="3"/>
      <c r="W8" s="3"/>
      <c r="X8" s="3"/>
      <c r="Y8" s="3"/>
    </row>
    <row r="9" s="2" customFormat="1" ht="63" customHeight="1" spans="1:25">
      <c r="A9" s="25">
        <v>5</v>
      </c>
      <c r="B9" s="25" t="s">
        <v>61</v>
      </c>
      <c r="C9" s="25" t="s">
        <v>62</v>
      </c>
      <c r="D9" s="26" t="s">
        <v>27</v>
      </c>
      <c r="E9" s="25" t="s">
        <v>63</v>
      </c>
      <c r="F9" s="25" t="s">
        <v>29</v>
      </c>
      <c r="G9" s="25" t="s">
        <v>64</v>
      </c>
      <c r="H9" s="25" t="s">
        <v>65</v>
      </c>
      <c r="I9" s="25" t="s">
        <v>32</v>
      </c>
      <c r="J9" s="25">
        <v>500</v>
      </c>
      <c r="K9" s="25">
        <v>100</v>
      </c>
      <c r="L9" s="25"/>
      <c r="M9" s="25">
        <f t="shared" si="0"/>
        <v>400</v>
      </c>
      <c r="N9" s="25" t="s">
        <v>66</v>
      </c>
      <c r="O9" s="25" t="s">
        <v>67</v>
      </c>
      <c r="P9" s="25">
        <v>1008</v>
      </c>
      <c r="Q9" s="25">
        <v>588</v>
      </c>
      <c r="R9" s="25">
        <v>420</v>
      </c>
      <c r="S9" s="25" t="s">
        <v>44</v>
      </c>
      <c r="T9" s="25" t="s">
        <v>36</v>
      </c>
      <c r="U9" s="25" t="s">
        <v>68</v>
      </c>
      <c r="V9" s="3"/>
      <c r="W9" s="3"/>
      <c r="X9" s="3"/>
      <c r="Y9" s="3"/>
    </row>
    <row r="10" s="2" customFormat="1" ht="63" customHeight="1" spans="1:25">
      <c r="A10" s="25">
        <v>6</v>
      </c>
      <c r="B10" s="25" t="s">
        <v>69</v>
      </c>
      <c r="C10" s="25" t="s">
        <v>39</v>
      </c>
      <c r="D10" s="25" t="s">
        <v>27</v>
      </c>
      <c r="E10" s="25" t="s">
        <v>70</v>
      </c>
      <c r="F10" s="25" t="s">
        <v>29</v>
      </c>
      <c r="G10" s="25" t="s">
        <v>71</v>
      </c>
      <c r="H10" s="25" t="s">
        <v>72</v>
      </c>
      <c r="I10" s="25" t="s">
        <v>73</v>
      </c>
      <c r="J10" s="25">
        <v>300</v>
      </c>
      <c r="K10" s="25">
        <v>300</v>
      </c>
      <c r="L10" s="25"/>
      <c r="M10" s="25">
        <f t="shared" si="0"/>
        <v>0</v>
      </c>
      <c r="N10" s="25" t="s">
        <v>74</v>
      </c>
      <c r="O10" s="25" t="s">
        <v>75</v>
      </c>
      <c r="P10" s="25">
        <v>1428</v>
      </c>
      <c r="Q10" s="25">
        <v>51</v>
      </c>
      <c r="R10" s="25">
        <v>1377</v>
      </c>
      <c r="S10" s="25"/>
      <c r="T10" s="25" t="s">
        <v>76</v>
      </c>
      <c r="U10" s="25" t="s">
        <v>77</v>
      </c>
      <c r="V10" s="3"/>
      <c r="W10" s="3"/>
      <c r="X10" s="3"/>
      <c r="Y10" s="3"/>
    </row>
    <row r="11" s="2" customFormat="1" ht="63" customHeight="1" spans="1:25">
      <c r="A11" s="25">
        <v>7</v>
      </c>
      <c r="B11" s="25" t="s">
        <v>78</v>
      </c>
      <c r="C11" s="25" t="s">
        <v>39</v>
      </c>
      <c r="D11" s="25" t="s">
        <v>79</v>
      </c>
      <c r="E11" s="25" t="s">
        <v>71</v>
      </c>
      <c r="F11" s="25" t="s">
        <v>29</v>
      </c>
      <c r="G11" s="25" t="s">
        <v>71</v>
      </c>
      <c r="H11" s="25" t="s">
        <v>80</v>
      </c>
      <c r="I11" s="25" t="s">
        <v>32</v>
      </c>
      <c r="J11" s="25">
        <v>210</v>
      </c>
      <c r="K11" s="25">
        <v>210</v>
      </c>
      <c r="L11" s="25"/>
      <c r="M11" s="25">
        <f t="shared" si="0"/>
        <v>0</v>
      </c>
      <c r="N11" s="25" t="s">
        <v>81</v>
      </c>
      <c r="O11" s="25" t="s">
        <v>82</v>
      </c>
      <c r="P11" s="25">
        <v>1428</v>
      </c>
      <c r="Q11" s="25">
        <v>51</v>
      </c>
      <c r="R11" s="25">
        <v>1377</v>
      </c>
      <c r="S11" s="25"/>
      <c r="T11" s="25" t="s">
        <v>83</v>
      </c>
      <c r="U11" s="25" t="s">
        <v>84</v>
      </c>
      <c r="V11" s="3"/>
      <c r="W11" s="3"/>
      <c r="X11" s="3"/>
      <c r="Y11" s="3"/>
    </row>
    <row r="12" s="2" customFormat="1" ht="63" customHeight="1" spans="1:25">
      <c r="A12" s="25">
        <v>8</v>
      </c>
      <c r="B12" s="25" t="s">
        <v>85</v>
      </c>
      <c r="C12" s="25" t="s">
        <v>62</v>
      </c>
      <c r="D12" s="25" t="s">
        <v>27</v>
      </c>
      <c r="E12" s="25" t="s">
        <v>70</v>
      </c>
      <c r="F12" s="25" t="s">
        <v>29</v>
      </c>
      <c r="G12" s="25" t="s">
        <v>71</v>
      </c>
      <c r="H12" s="25" t="s">
        <v>86</v>
      </c>
      <c r="I12" s="25" t="s">
        <v>87</v>
      </c>
      <c r="J12" s="25">
        <v>140</v>
      </c>
      <c r="K12" s="25">
        <v>80</v>
      </c>
      <c r="L12" s="25"/>
      <c r="M12" s="25">
        <f t="shared" ref="M12:M75" si="1">J12-K12-L12</f>
        <v>60</v>
      </c>
      <c r="N12" s="25" t="s">
        <v>88</v>
      </c>
      <c r="O12" s="25" t="s">
        <v>89</v>
      </c>
      <c r="P12" s="25">
        <v>1428</v>
      </c>
      <c r="Q12" s="25">
        <v>51</v>
      </c>
      <c r="R12" s="25">
        <v>1377</v>
      </c>
      <c r="S12" s="25" t="s">
        <v>35</v>
      </c>
      <c r="T12" s="25" t="s">
        <v>36</v>
      </c>
      <c r="U12" s="25" t="s">
        <v>90</v>
      </c>
      <c r="V12" s="3"/>
      <c r="W12" s="3"/>
      <c r="X12" s="3"/>
      <c r="Y12" s="3"/>
    </row>
    <row r="13" s="2" customFormat="1" ht="63" customHeight="1" spans="1:25">
      <c r="A13" s="25">
        <v>9</v>
      </c>
      <c r="B13" s="25" t="s">
        <v>91</v>
      </c>
      <c r="C13" s="25" t="s">
        <v>26</v>
      </c>
      <c r="D13" s="26" t="s">
        <v>79</v>
      </c>
      <c r="E13" s="25" t="s">
        <v>92</v>
      </c>
      <c r="F13" s="25" t="s">
        <v>29</v>
      </c>
      <c r="G13" s="25" t="s">
        <v>92</v>
      </c>
      <c r="H13" s="25" t="s">
        <v>93</v>
      </c>
      <c r="I13" s="25" t="s">
        <v>94</v>
      </c>
      <c r="J13" s="25">
        <v>100</v>
      </c>
      <c r="K13" s="25">
        <v>100</v>
      </c>
      <c r="L13" s="25"/>
      <c r="M13" s="25">
        <f t="shared" si="1"/>
        <v>0</v>
      </c>
      <c r="N13" s="25" t="s">
        <v>95</v>
      </c>
      <c r="O13" s="25" t="s">
        <v>96</v>
      </c>
      <c r="P13" s="25">
        <v>1600</v>
      </c>
      <c r="Q13" s="25">
        <v>38</v>
      </c>
      <c r="R13" s="25">
        <v>1562</v>
      </c>
      <c r="S13" s="25"/>
      <c r="T13" s="25" t="s">
        <v>83</v>
      </c>
      <c r="U13" s="25" t="s">
        <v>97</v>
      </c>
      <c r="V13" s="3"/>
      <c r="W13" s="3"/>
      <c r="X13" s="3"/>
      <c r="Y13" s="3"/>
    </row>
    <row r="14" s="2" customFormat="1" ht="63" customHeight="1" spans="1:25">
      <c r="A14" s="25">
        <v>10</v>
      </c>
      <c r="B14" s="25" t="s">
        <v>98</v>
      </c>
      <c r="C14" s="25" t="s">
        <v>39</v>
      </c>
      <c r="D14" s="26" t="s">
        <v>79</v>
      </c>
      <c r="E14" s="25" t="s">
        <v>99</v>
      </c>
      <c r="F14" s="25" t="s">
        <v>29</v>
      </c>
      <c r="G14" s="25" t="s">
        <v>99</v>
      </c>
      <c r="H14" s="25" t="s">
        <v>100</v>
      </c>
      <c r="I14" s="25" t="s">
        <v>101</v>
      </c>
      <c r="J14" s="25">
        <v>98</v>
      </c>
      <c r="K14" s="25">
        <v>98</v>
      </c>
      <c r="L14" s="25"/>
      <c r="M14" s="25">
        <f t="shared" si="1"/>
        <v>0</v>
      </c>
      <c r="N14" s="25" t="s">
        <v>102</v>
      </c>
      <c r="O14" s="25" t="s">
        <v>103</v>
      </c>
      <c r="P14" s="25">
        <v>1409</v>
      </c>
      <c r="Q14" s="25">
        <v>886</v>
      </c>
      <c r="R14" s="25">
        <v>523</v>
      </c>
      <c r="S14" s="25"/>
      <c r="T14" s="25" t="s">
        <v>83</v>
      </c>
      <c r="U14" s="25" t="s">
        <v>97</v>
      </c>
      <c r="V14" s="3"/>
      <c r="W14" s="3"/>
      <c r="X14" s="3"/>
      <c r="Y14" s="3"/>
    </row>
    <row r="15" s="2" customFormat="1" ht="63" customHeight="1" spans="1:25">
      <c r="A15" s="25">
        <v>11</v>
      </c>
      <c r="B15" s="25" t="s">
        <v>104</v>
      </c>
      <c r="C15" s="25" t="s">
        <v>39</v>
      </c>
      <c r="D15" s="26" t="s">
        <v>79</v>
      </c>
      <c r="E15" s="25" t="s">
        <v>105</v>
      </c>
      <c r="F15" s="25" t="s">
        <v>29</v>
      </c>
      <c r="G15" s="25" t="s">
        <v>105</v>
      </c>
      <c r="H15" s="25" t="s">
        <v>93</v>
      </c>
      <c r="I15" s="25" t="s">
        <v>106</v>
      </c>
      <c r="J15" s="25">
        <v>180</v>
      </c>
      <c r="K15" s="25">
        <v>180</v>
      </c>
      <c r="L15" s="25"/>
      <c r="M15" s="25">
        <f t="shared" si="1"/>
        <v>0</v>
      </c>
      <c r="N15" s="25" t="s">
        <v>107</v>
      </c>
      <c r="O15" s="25" t="s">
        <v>103</v>
      </c>
      <c r="P15" s="25">
        <v>1925</v>
      </c>
      <c r="Q15" s="25">
        <v>9</v>
      </c>
      <c r="R15" s="25">
        <v>1916</v>
      </c>
      <c r="S15" s="25"/>
      <c r="T15" s="25" t="s">
        <v>83</v>
      </c>
      <c r="U15" s="25" t="s">
        <v>97</v>
      </c>
      <c r="V15" s="3"/>
      <c r="W15" s="3"/>
      <c r="X15" s="3"/>
      <c r="Y15" s="3"/>
    </row>
    <row r="16" s="2" customFormat="1" ht="63" customHeight="1" spans="1:25">
      <c r="A16" s="25">
        <v>12</v>
      </c>
      <c r="B16" s="25" t="s">
        <v>108</v>
      </c>
      <c r="C16" s="25" t="s">
        <v>39</v>
      </c>
      <c r="D16" s="25" t="s">
        <v>79</v>
      </c>
      <c r="E16" s="25" t="s">
        <v>109</v>
      </c>
      <c r="F16" s="25" t="s">
        <v>110</v>
      </c>
      <c r="G16" s="25" t="s">
        <v>111</v>
      </c>
      <c r="H16" s="25" t="s">
        <v>112</v>
      </c>
      <c r="I16" s="25" t="s">
        <v>113</v>
      </c>
      <c r="J16" s="25">
        <v>200</v>
      </c>
      <c r="K16" s="25">
        <v>150</v>
      </c>
      <c r="L16" s="25"/>
      <c r="M16" s="25">
        <f t="shared" si="1"/>
        <v>50</v>
      </c>
      <c r="N16" s="25"/>
      <c r="O16" s="25" t="s">
        <v>114</v>
      </c>
      <c r="P16" s="25">
        <v>3644</v>
      </c>
      <c r="Q16" s="25">
        <v>2444</v>
      </c>
      <c r="R16" s="25">
        <v>1200</v>
      </c>
      <c r="S16" s="25">
        <v>1000</v>
      </c>
      <c r="T16" s="25" t="s">
        <v>115</v>
      </c>
      <c r="U16" s="25"/>
      <c r="V16" s="3"/>
      <c r="W16" s="3"/>
      <c r="X16" s="3"/>
      <c r="Y16" s="3"/>
    </row>
    <row r="17" s="2" customFormat="1" ht="63" customHeight="1" spans="1:25">
      <c r="A17" s="25">
        <v>13</v>
      </c>
      <c r="B17" s="25" t="s">
        <v>116</v>
      </c>
      <c r="C17" s="25" t="s">
        <v>39</v>
      </c>
      <c r="D17" s="25" t="s">
        <v>79</v>
      </c>
      <c r="E17" s="25" t="s">
        <v>109</v>
      </c>
      <c r="F17" s="25" t="s">
        <v>110</v>
      </c>
      <c r="G17" s="25" t="s">
        <v>111</v>
      </c>
      <c r="H17" s="25" t="s">
        <v>117</v>
      </c>
      <c r="I17" s="25" t="s">
        <v>113</v>
      </c>
      <c r="J17" s="25">
        <v>20</v>
      </c>
      <c r="K17" s="25">
        <v>20</v>
      </c>
      <c r="L17" s="25"/>
      <c r="M17" s="25">
        <f t="shared" si="1"/>
        <v>0</v>
      </c>
      <c r="N17" s="25"/>
      <c r="O17" s="25" t="s">
        <v>118</v>
      </c>
      <c r="P17" s="25">
        <v>800</v>
      </c>
      <c r="Q17" s="25">
        <v>300</v>
      </c>
      <c r="R17" s="25">
        <v>500</v>
      </c>
      <c r="S17" s="25">
        <v>500</v>
      </c>
      <c r="T17" s="25" t="s">
        <v>115</v>
      </c>
      <c r="U17" s="25"/>
      <c r="V17" s="3"/>
      <c r="W17" s="3"/>
      <c r="X17" s="3"/>
      <c r="Y17" s="3"/>
    </row>
    <row r="18" s="2" customFormat="1" ht="63" customHeight="1" spans="1:25">
      <c r="A18" s="25">
        <v>14</v>
      </c>
      <c r="B18" s="25" t="s">
        <v>119</v>
      </c>
      <c r="C18" s="25" t="s">
        <v>39</v>
      </c>
      <c r="D18" s="26" t="s">
        <v>27</v>
      </c>
      <c r="E18" s="25" t="s">
        <v>120</v>
      </c>
      <c r="F18" s="25" t="s">
        <v>121</v>
      </c>
      <c r="G18" s="25" t="s">
        <v>122</v>
      </c>
      <c r="H18" s="25" t="s">
        <v>123</v>
      </c>
      <c r="I18" s="25" t="s">
        <v>124</v>
      </c>
      <c r="J18" s="25">
        <v>800</v>
      </c>
      <c r="K18" s="25">
        <v>160</v>
      </c>
      <c r="L18" s="25"/>
      <c r="M18" s="25">
        <f t="shared" si="1"/>
        <v>640</v>
      </c>
      <c r="N18" s="25"/>
      <c r="O18" s="25" t="s">
        <v>125</v>
      </c>
      <c r="P18" s="25">
        <v>730</v>
      </c>
      <c r="Q18" s="25">
        <v>12</v>
      </c>
      <c r="R18" s="25">
        <v>718</v>
      </c>
      <c r="S18" s="25">
        <v>500</v>
      </c>
      <c r="T18" s="25" t="s">
        <v>36</v>
      </c>
      <c r="U18" s="25"/>
      <c r="V18" s="3"/>
      <c r="W18" s="3"/>
      <c r="X18" s="3"/>
      <c r="Y18" s="3"/>
    </row>
    <row r="19" s="2" customFormat="1" ht="63" customHeight="1" spans="1:25">
      <c r="A19" s="25">
        <v>15</v>
      </c>
      <c r="B19" s="25" t="s">
        <v>126</v>
      </c>
      <c r="C19" s="25" t="s">
        <v>39</v>
      </c>
      <c r="D19" s="26" t="s">
        <v>27</v>
      </c>
      <c r="E19" s="25" t="s">
        <v>127</v>
      </c>
      <c r="F19" s="25" t="s">
        <v>121</v>
      </c>
      <c r="G19" s="25" t="s">
        <v>127</v>
      </c>
      <c r="H19" s="25" t="s">
        <v>128</v>
      </c>
      <c r="I19" s="25" t="s">
        <v>129</v>
      </c>
      <c r="J19" s="25">
        <v>360</v>
      </c>
      <c r="K19" s="25">
        <v>72</v>
      </c>
      <c r="L19" s="25"/>
      <c r="M19" s="25">
        <f t="shared" si="1"/>
        <v>288</v>
      </c>
      <c r="N19" s="25"/>
      <c r="O19" s="25" t="s">
        <v>130</v>
      </c>
      <c r="P19" s="25">
        <v>100</v>
      </c>
      <c r="Q19" s="25">
        <v>50</v>
      </c>
      <c r="R19" s="25">
        <v>50</v>
      </c>
      <c r="S19" s="25">
        <v>1000</v>
      </c>
      <c r="T19" s="25" t="s">
        <v>36</v>
      </c>
      <c r="U19" s="25" t="s">
        <v>131</v>
      </c>
      <c r="V19" s="3"/>
      <c r="W19" s="3"/>
      <c r="X19" s="3"/>
      <c r="Y19" s="3"/>
    </row>
    <row r="20" s="2" customFormat="1" ht="63" customHeight="1" spans="1:25">
      <c r="A20" s="25">
        <v>16</v>
      </c>
      <c r="B20" s="25" t="s">
        <v>132</v>
      </c>
      <c r="C20" s="25" t="s">
        <v>62</v>
      </c>
      <c r="D20" s="26" t="s">
        <v>27</v>
      </c>
      <c r="E20" s="25" t="s">
        <v>111</v>
      </c>
      <c r="F20" s="25" t="s">
        <v>121</v>
      </c>
      <c r="G20" s="25" t="s">
        <v>111</v>
      </c>
      <c r="H20" s="25" t="s">
        <v>133</v>
      </c>
      <c r="I20" s="25" t="s">
        <v>134</v>
      </c>
      <c r="J20" s="25">
        <v>95</v>
      </c>
      <c r="K20" s="25">
        <v>95</v>
      </c>
      <c r="L20" s="25"/>
      <c r="M20" s="25">
        <f t="shared" si="1"/>
        <v>0</v>
      </c>
      <c r="N20" s="25"/>
      <c r="O20" s="25" t="s">
        <v>135</v>
      </c>
      <c r="P20" s="25">
        <v>85</v>
      </c>
      <c r="Q20" s="25">
        <v>50</v>
      </c>
      <c r="R20" s="25">
        <v>35</v>
      </c>
      <c r="S20" s="25">
        <v>1500</v>
      </c>
      <c r="T20" s="25" t="s">
        <v>36</v>
      </c>
      <c r="U20" s="25" t="s">
        <v>136</v>
      </c>
      <c r="V20" s="3"/>
      <c r="W20" s="3"/>
      <c r="X20" s="3"/>
      <c r="Y20" s="3"/>
    </row>
    <row r="21" s="2" customFormat="1" ht="63" customHeight="1" spans="1:25">
      <c r="A21" s="25">
        <v>17</v>
      </c>
      <c r="B21" s="25" t="s">
        <v>137</v>
      </c>
      <c r="C21" s="25" t="s">
        <v>39</v>
      </c>
      <c r="D21" s="25" t="s">
        <v>27</v>
      </c>
      <c r="E21" s="25" t="s">
        <v>111</v>
      </c>
      <c r="F21" s="25" t="s">
        <v>121</v>
      </c>
      <c r="G21" s="25" t="s">
        <v>111</v>
      </c>
      <c r="H21" s="25" t="s">
        <v>138</v>
      </c>
      <c r="I21" s="25" t="s">
        <v>139</v>
      </c>
      <c r="J21" s="25">
        <v>50</v>
      </c>
      <c r="K21" s="25">
        <v>40</v>
      </c>
      <c r="L21" s="25"/>
      <c r="M21" s="25">
        <f t="shared" si="1"/>
        <v>10</v>
      </c>
      <c r="N21" s="25"/>
      <c r="O21" s="25" t="s">
        <v>140</v>
      </c>
      <c r="P21" s="25">
        <v>265</v>
      </c>
      <c r="Q21" s="25">
        <v>210</v>
      </c>
      <c r="R21" s="25">
        <v>55</v>
      </c>
      <c r="S21" s="25">
        <v>1000</v>
      </c>
      <c r="T21" s="25" t="s">
        <v>36</v>
      </c>
      <c r="U21" s="25" t="s">
        <v>141</v>
      </c>
      <c r="V21" s="3"/>
      <c r="W21" s="3"/>
      <c r="X21" s="3"/>
      <c r="Y21" s="3"/>
    </row>
    <row r="22" s="2" customFormat="1" ht="63" customHeight="1" spans="1:25">
      <c r="A22" s="25">
        <v>18</v>
      </c>
      <c r="B22" s="25" t="s">
        <v>142</v>
      </c>
      <c r="C22" s="25" t="s">
        <v>39</v>
      </c>
      <c r="D22" s="25" t="s">
        <v>27</v>
      </c>
      <c r="E22" s="25" t="s">
        <v>111</v>
      </c>
      <c r="F22" s="25" t="s">
        <v>121</v>
      </c>
      <c r="G22" s="25" t="s">
        <v>111</v>
      </c>
      <c r="H22" s="25" t="s">
        <v>138</v>
      </c>
      <c r="I22" s="25" t="s">
        <v>143</v>
      </c>
      <c r="J22" s="25">
        <v>30</v>
      </c>
      <c r="K22" s="25">
        <v>30</v>
      </c>
      <c r="L22" s="25"/>
      <c r="M22" s="25">
        <f t="shared" si="1"/>
        <v>0</v>
      </c>
      <c r="N22" s="25"/>
      <c r="O22" s="25" t="s">
        <v>144</v>
      </c>
      <c r="P22" s="25">
        <v>100</v>
      </c>
      <c r="Q22" s="25">
        <v>50</v>
      </c>
      <c r="R22" s="25">
        <v>50</v>
      </c>
      <c r="S22" s="25">
        <v>1000</v>
      </c>
      <c r="T22" s="25" t="s">
        <v>36</v>
      </c>
      <c r="U22" s="25" t="s">
        <v>145</v>
      </c>
      <c r="V22" s="3"/>
      <c r="W22" s="3"/>
      <c r="X22" s="3"/>
      <c r="Y22" s="3"/>
    </row>
    <row r="23" s="2" customFormat="1" ht="63" customHeight="1" spans="1:25">
      <c r="A23" s="25">
        <v>19</v>
      </c>
      <c r="B23" s="25" t="s">
        <v>146</v>
      </c>
      <c r="C23" s="25" t="s">
        <v>26</v>
      </c>
      <c r="D23" s="26" t="s">
        <v>27</v>
      </c>
      <c r="E23" s="25" t="s">
        <v>147</v>
      </c>
      <c r="F23" s="25" t="s">
        <v>121</v>
      </c>
      <c r="G23" s="25" t="s">
        <v>148</v>
      </c>
      <c r="H23" s="25" t="s">
        <v>149</v>
      </c>
      <c r="I23" s="25" t="s">
        <v>150</v>
      </c>
      <c r="J23" s="25">
        <v>300</v>
      </c>
      <c r="K23" s="25">
        <v>160</v>
      </c>
      <c r="L23" s="25"/>
      <c r="M23" s="25">
        <f t="shared" si="1"/>
        <v>140</v>
      </c>
      <c r="N23" s="25"/>
      <c r="O23" s="25" t="s">
        <v>151</v>
      </c>
      <c r="P23" s="25">
        <v>435</v>
      </c>
      <c r="Q23" s="25">
        <v>36</v>
      </c>
      <c r="R23" s="25">
        <v>399</v>
      </c>
      <c r="S23" s="25">
        <v>1000</v>
      </c>
      <c r="T23" s="25" t="s">
        <v>36</v>
      </c>
      <c r="U23" s="25"/>
      <c r="V23" s="3"/>
      <c r="W23" s="3"/>
      <c r="X23" s="3"/>
      <c r="Y23" s="3"/>
    </row>
    <row r="24" s="2" customFormat="1" ht="63" customHeight="1" spans="1:25">
      <c r="A24" s="25">
        <v>20</v>
      </c>
      <c r="B24" s="25" t="s">
        <v>152</v>
      </c>
      <c r="C24" s="25" t="s">
        <v>39</v>
      </c>
      <c r="D24" s="26" t="s">
        <v>27</v>
      </c>
      <c r="E24" s="25" t="s">
        <v>153</v>
      </c>
      <c r="F24" s="25" t="s">
        <v>121</v>
      </c>
      <c r="G24" s="25" t="s">
        <v>154</v>
      </c>
      <c r="H24" s="25" t="s">
        <v>155</v>
      </c>
      <c r="I24" s="25" t="s">
        <v>150</v>
      </c>
      <c r="J24" s="25">
        <v>220</v>
      </c>
      <c r="K24" s="25">
        <v>180</v>
      </c>
      <c r="L24" s="25"/>
      <c r="M24" s="25">
        <f t="shared" si="1"/>
        <v>40</v>
      </c>
      <c r="N24" s="25"/>
      <c r="O24" s="25" t="s">
        <v>156</v>
      </c>
      <c r="P24" s="25">
        <v>282</v>
      </c>
      <c r="Q24" s="25">
        <v>277</v>
      </c>
      <c r="R24" s="25">
        <v>5</v>
      </c>
      <c r="S24" s="25">
        <v>1200</v>
      </c>
      <c r="T24" s="25" t="s">
        <v>76</v>
      </c>
      <c r="U24" s="25"/>
      <c r="V24" s="3"/>
      <c r="W24" s="3"/>
      <c r="X24" s="3"/>
      <c r="Y24" s="3"/>
    </row>
    <row r="25" s="2" customFormat="1" ht="63" customHeight="1" spans="1:25">
      <c r="A25" s="25">
        <v>21</v>
      </c>
      <c r="B25" s="25" t="s">
        <v>157</v>
      </c>
      <c r="C25" s="25" t="s">
        <v>39</v>
      </c>
      <c r="D25" s="26" t="s">
        <v>79</v>
      </c>
      <c r="E25" s="25" t="s">
        <v>154</v>
      </c>
      <c r="F25" s="25" t="s">
        <v>121</v>
      </c>
      <c r="G25" s="25" t="s">
        <v>153</v>
      </c>
      <c r="H25" s="25" t="s">
        <v>100</v>
      </c>
      <c r="I25" s="25" t="s">
        <v>158</v>
      </c>
      <c r="J25" s="25">
        <v>150</v>
      </c>
      <c r="K25" s="25">
        <v>100</v>
      </c>
      <c r="L25" s="25"/>
      <c r="M25" s="25">
        <f t="shared" si="1"/>
        <v>50</v>
      </c>
      <c r="N25" s="25"/>
      <c r="O25" s="25" t="s">
        <v>159</v>
      </c>
      <c r="P25" s="26">
        <v>1632</v>
      </c>
      <c r="Q25" s="26">
        <v>1021</v>
      </c>
      <c r="R25" s="26">
        <v>611</v>
      </c>
      <c r="S25" s="26">
        <v>500</v>
      </c>
      <c r="T25" s="25" t="s">
        <v>36</v>
      </c>
      <c r="U25" s="25" t="s">
        <v>160</v>
      </c>
      <c r="V25" s="3"/>
      <c r="W25" s="3"/>
      <c r="X25" s="3"/>
      <c r="Y25" s="3"/>
    </row>
    <row r="26" s="2" customFormat="1" ht="63" customHeight="1" spans="1:25">
      <c r="A26" s="25">
        <v>22</v>
      </c>
      <c r="B26" s="25" t="s">
        <v>161</v>
      </c>
      <c r="C26" s="25" t="s">
        <v>39</v>
      </c>
      <c r="D26" s="26" t="s">
        <v>27</v>
      </c>
      <c r="E26" s="25" t="s">
        <v>162</v>
      </c>
      <c r="F26" s="25" t="s">
        <v>121</v>
      </c>
      <c r="G26" s="25" t="s">
        <v>163</v>
      </c>
      <c r="H26" s="25" t="s">
        <v>164</v>
      </c>
      <c r="I26" s="25" t="s">
        <v>165</v>
      </c>
      <c r="J26" s="25">
        <v>90</v>
      </c>
      <c r="K26" s="25">
        <v>90</v>
      </c>
      <c r="L26" s="25"/>
      <c r="M26" s="25">
        <f t="shared" si="1"/>
        <v>0</v>
      </c>
      <c r="N26" s="25"/>
      <c r="O26" s="25" t="s">
        <v>166</v>
      </c>
      <c r="P26" s="26">
        <v>936</v>
      </c>
      <c r="Q26" s="26">
        <v>13</v>
      </c>
      <c r="R26" s="26">
        <f>P26-Q26</f>
        <v>923</v>
      </c>
      <c r="S26" s="26">
        <v>1000</v>
      </c>
      <c r="T26" s="25" t="s">
        <v>36</v>
      </c>
      <c r="U26" s="25"/>
      <c r="V26" s="3"/>
      <c r="W26" s="3"/>
      <c r="X26" s="3"/>
      <c r="Y26" s="3"/>
    </row>
    <row r="27" s="2" customFormat="1" ht="63" customHeight="1" spans="1:25">
      <c r="A27" s="25">
        <v>23</v>
      </c>
      <c r="B27" s="25" t="s">
        <v>167</v>
      </c>
      <c r="C27" s="25" t="s">
        <v>39</v>
      </c>
      <c r="D27" s="26" t="s">
        <v>27</v>
      </c>
      <c r="E27" s="25" t="s">
        <v>162</v>
      </c>
      <c r="F27" s="25" t="s">
        <v>121</v>
      </c>
      <c r="G27" s="25" t="s">
        <v>163</v>
      </c>
      <c r="H27" s="25" t="s">
        <v>168</v>
      </c>
      <c r="I27" s="25" t="s">
        <v>165</v>
      </c>
      <c r="J27" s="25">
        <v>80</v>
      </c>
      <c r="K27" s="25">
        <v>80</v>
      </c>
      <c r="L27" s="25"/>
      <c r="M27" s="25">
        <f t="shared" si="1"/>
        <v>0</v>
      </c>
      <c r="N27" s="25"/>
      <c r="O27" s="25" t="s">
        <v>169</v>
      </c>
      <c r="P27" s="26">
        <v>936</v>
      </c>
      <c r="Q27" s="26">
        <v>13</v>
      </c>
      <c r="R27" s="26">
        <f>P27-Q27</f>
        <v>923</v>
      </c>
      <c r="S27" s="26">
        <v>1000</v>
      </c>
      <c r="T27" s="26" t="s">
        <v>170</v>
      </c>
      <c r="U27" s="25"/>
      <c r="V27" s="3"/>
      <c r="W27" s="3"/>
      <c r="X27" s="3"/>
      <c r="Y27" s="3"/>
    </row>
    <row r="28" s="2" customFormat="1" ht="63" customHeight="1" spans="1:25">
      <c r="A28" s="25">
        <v>24</v>
      </c>
      <c r="B28" s="25" t="s">
        <v>171</v>
      </c>
      <c r="C28" s="25" t="s">
        <v>39</v>
      </c>
      <c r="D28" s="26" t="s">
        <v>27</v>
      </c>
      <c r="E28" s="25" t="s">
        <v>172</v>
      </c>
      <c r="F28" s="25" t="s">
        <v>173</v>
      </c>
      <c r="G28" s="25" t="s">
        <v>172</v>
      </c>
      <c r="H28" s="25" t="s">
        <v>174</v>
      </c>
      <c r="I28" s="25" t="s">
        <v>175</v>
      </c>
      <c r="J28" s="25">
        <v>40</v>
      </c>
      <c r="K28" s="25">
        <v>30</v>
      </c>
      <c r="L28" s="25"/>
      <c r="M28" s="25">
        <f t="shared" si="1"/>
        <v>10</v>
      </c>
      <c r="N28" s="25"/>
      <c r="O28" s="25" t="s">
        <v>176</v>
      </c>
      <c r="P28" s="25">
        <v>994</v>
      </c>
      <c r="Q28" s="25">
        <v>612</v>
      </c>
      <c r="R28" s="25">
        <v>382</v>
      </c>
      <c r="S28" s="25">
        <v>500</v>
      </c>
      <c r="T28" s="25" t="s">
        <v>36</v>
      </c>
      <c r="U28" s="25"/>
      <c r="V28" s="3"/>
      <c r="W28" s="3"/>
      <c r="X28" s="3"/>
      <c r="Y28" s="3"/>
    </row>
    <row r="29" s="2" customFormat="1" ht="63" customHeight="1" spans="1:25">
      <c r="A29" s="25">
        <v>25</v>
      </c>
      <c r="B29" s="25" t="s">
        <v>177</v>
      </c>
      <c r="C29" s="25" t="s">
        <v>39</v>
      </c>
      <c r="D29" s="26" t="s">
        <v>79</v>
      </c>
      <c r="E29" s="25" t="s">
        <v>172</v>
      </c>
      <c r="F29" s="25" t="s">
        <v>173</v>
      </c>
      <c r="G29" s="25" t="s">
        <v>172</v>
      </c>
      <c r="H29" s="25" t="s">
        <v>178</v>
      </c>
      <c r="I29" s="25" t="s">
        <v>175</v>
      </c>
      <c r="J29" s="25">
        <v>30</v>
      </c>
      <c r="K29" s="25">
        <v>25</v>
      </c>
      <c r="L29" s="25"/>
      <c r="M29" s="25">
        <f t="shared" si="1"/>
        <v>5</v>
      </c>
      <c r="N29" s="25"/>
      <c r="O29" s="25" t="s">
        <v>179</v>
      </c>
      <c r="P29" s="25">
        <v>994</v>
      </c>
      <c r="Q29" s="25">
        <v>612</v>
      </c>
      <c r="R29" s="25">
        <v>382</v>
      </c>
      <c r="S29" s="25">
        <v>300</v>
      </c>
      <c r="T29" s="25" t="s">
        <v>76</v>
      </c>
      <c r="U29" s="25"/>
      <c r="V29" s="3"/>
      <c r="W29" s="3"/>
      <c r="X29" s="3"/>
      <c r="Y29" s="3"/>
    </row>
    <row r="30" s="2" customFormat="1" ht="63" customHeight="1" spans="1:25">
      <c r="A30" s="25">
        <v>26</v>
      </c>
      <c r="B30" s="25" t="s">
        <v>180</v>
      </c>
      <c r="C30" s="25" t="s">
        <v>39</v>
      </c>
      <c r="D30" s="26" t="s">
        <v>27</v>
      </c>
      <c r="E30" s="25" t="s">
        <v>172</v>
      </c>
      <c r="F30" s="25" t="s">
        <v>173</v>
      </c>
      <c r="G30" s="25" t="s">
        <v>172</v>
      </c>
      <c r="H30" s="25" t="s">
        <v>138</v>
      </c>
      <c r="I30" s="25" t="s">
        <v>181</v>
      </c>
      <c r="J30" s="25">
        <v>30</v>
      </c>
      <c r="K30" s="25">
        <v>30</v>
      </c>
      <c r="L30" s="25"/>
      <c r="M30" s="25">
        <f t="shared" si="1"/>
        <v>0</v>
      </c>
      <c r="N30" s="25"/>
      <c r="O30" s="25" t="s">
        <v>144</v>
      </c>
      <c r="P30" s="25">
        <v>1284</v>
      </c>
      <c r="Q30" s="25">
        <v>7</v>
      </c>
      <c r="R30" s="25">
        <v>1277</v>
      </c>
      <c r="S30" s="25">
        <v>1000</v>
      </c>
      <c r="T30" s="25" t="s">
        <v>36</v>
      </c>
      <c r="U30" s="25"/>
      <c r="V30" s="3"/>
      <c r="W30" s="3"/>
      <c r="X30" s="3"/>
      <c r="Y30" s="3"/>
    </row>
    <row r="31" s="3" customFormat="1" ht="63" customHeight="1" spans="1:21">
      <c r="A31" s="25">
        <v>27</v>
      </c>
      <c r="B31" s="25" t="s">
        <v>182</v>
      </c>
      <c r="C31" s="25" t="s">
        <v>183</v>
      </c>
      <c r="D31" s="26" t="s">
        <v>79</v>
      </c>
      <c r="E31" s="25" t="s">
        <v>184</v>
      </c>
      <c r="F31" s="25" t="s">
        <v>173</v>
      </c>
      <c r="G31" s="25" t="s">
        <v>185</v>
      </c>
      <c r="H31" s="25" t="s">
        <v>186</v>
      </c>
      <c r="I31" s="25" t="s">
        <v>187</v>
      </c>
      <c r="J31" s="25">
        <v>150</v>
      </c>
      <c r="K31" s="25">
        <v>150</v>
      </c>
      <c r="L31" s="25"/>
      <c r="M31" s="25">
        <f t="shared" si="1"/>
        <v>0</v>
      </c>
      <c r="N31" s="25"/>
      <c r="O31" s="25" t="s">
        <v>188</v>
      </c>
      <c r="P31" s="25">
        <v>1284</v>
      </c>
      <c r="Q31" s="25">
        <v>7</v>
      </c>
      <c r="R31" s="25">
        <v>1277</v>
      </c>
      <c r="S31" s="25">
        <v>1000</v>
      </c>
      <c r="T31" s="25" t="s">
        <v>76</v>
      </c>
      <c r="U31" s="25"/>
    </row>
    <row r="32" s="3" customFormat="1" ht="63" customHeight="1" spans="1:21">
      <c r="A32" s="25">
        <v>28</v>
      </c>
      <c r="B32" s="25" t="s">
        <v>189</v>
      </c>
      <c r="C32" s="25" t="s">
        <v>183</v>
      </c>
      <c r="D32" s="26" t="s">
        <v>79</v>
      </c>
      <c r="E32" s="25" t="s">
        <v>184</v>
      </c>
      <c r="F32" s="25" t="s">
        <v>173</v>
      </c>
      <c r="G32" s="25" t="s">
        <v>185</v>
      </c>
      <c r="H32" s="25" t="s">
        <v>190</v>
      </c>
      <c r="I32" s="25" t="s">
        <v>187</v>
      </c>
      <c r="J32" s="25">
        <v>80</v>
      </c>
      <c r="K32" s="25">
        <v>80</v>
      </c>
      <c r="L32" s="25"/>
      <c r="M32" s="25">
        <f t="shared" si="1"/>
        <v>0</v>
      </c>
      <c r="N32" s="25"/>
      <c r="O32" s="25" t="s">
        <v>191</v>
      </c>
      <c r="P32" s="25">
        <v>1284</v>
      </c>
      <c r="Q32" s="25">
        <v>7</v>
      </c>
      <c r="R32" s="25">
        <v>1277</v>
      </c>
      <c r="S32" s="25"/>
      <c r="T32" s="25" t="s">
        <v>76</v>
      </c>
      <c r="U32" s="25"/>
    </row>
    <row r="33" s="3" customFormat="1" ht="63" customHeight="1" spans="1:21">
      <c r="A33" s="25">
        <v>29</v>
      </c>
      <c r="B33" s="25" t="s">
        <v>192</v>
      </c>
      <c r="C33" s="25" t="s">
        <v>39</v>
      </c>
      <c r="D33" s="26" t="s">
        <v>27</v>
      </c>
      <c r="E33" s="25" t="s">
        <v>184</v>
      </c>
      <c r="F33" s="25" t="s">
        <v>173</v>
      </c>
      <c r="G33" s="25" t="s">
        <v>185</v>
      </c>
      <c r="H33" s="25" t="s">
        <v>138</v>
      </c>
      <c r="I33" s="25" t="s">
        <v>181</v>
      </c>
      <c r="J33" s="25">
        <v>30</v>
      </c>
      <c r="K33" s="25">
        <v>30</v>
      </c>
      <c r="L33" s="25"/>
      <c r="M33" s="25">
        <f t="shared" si="1"/>
        <v>0</v>
      </c>
      <c r="N33" s="25"/>
      <c r="O33" s="25" t="s">
        <v>144</v>
      </c>
      <c r="P33" s="25">
        <v>1284</v>
      </c>
      <c r="Q33" s="25">
        <v>7</v>
      </c>
      <c r="R33" s="25">
        <v>1277</v>
      </c>
      <c r="S33" s="25">
        <v>1000</v>
      </c>
      <c r="T33" s="25" t="s">
        <v>36</v>
      </c>
      <c r="U33" s="25"/>
    </row>
    <row r="34" s="3" customFormat="1" ht="63" customHeight="1" spans="1:21">
      <c r="A34" s="25">
        <v>30</v>
      </c>
      <c r="B34" s="25" t="s">
        <v>193</v>
      </c>
      <c r="C34" s="25" t="s">
        <v>183</v>
      </c>
      <c r="D34" s="25" t="s">
        <v>79</v>
      </c>
      <c r="E34" s="25" t="s">
        <v>184</v>
      </c>
      <c r="F34" s="25" t="s">
        <v>173</v>
      </c>
      <c r="G34" s="25" t="s">
        <v>185</v>
      </c>
      <c r="H34" s="25" t="s">
        <v>194</v>
      </c>
      <c r="I34" s="25" t="s">
        <v>187</v>
      </c>
      <c r="J34" s="25">
        <v>100</v>
      </c>
      <c r="K34" s="25">
        <v>100</v>
      </c>
      <c r="L34" s="25"/>
      <c r="M34" s="25">
        <f t="shared" si="1"/>
        <v>0</v>
      </c>
      <c r="N34" s="25"/>
      <c r="O34" s="25" t="s">
        <v>195</v>
      </c>
      <c r="P34" s="25">
        <v>1284</v>
      </c>
      <c r="Q34" s="25">
        <v>7</v>
      </c>
      <c r="R34" s="25">
        <v>1277</v>
      </c>
      <c r="S34" s="25"/>
      <c r="T34" s="25" t="s">
        <v>83</v>
      </c>
      <c r="U34" s="25"/>
    </row>
    <row r="35" s="2" customFormat="1" ht="63" customHeight="1" spans="1:25">
      <c r="A35" s="25">
        <v>31</v>
      </c>
      <c r="B35" s="25" t="s">
        <v>196</v>
      </c>
      <c r="C35" s="25" t="s">
        <v>197</v>
      </c>
      <c r="D35" s="26" t="s">
        <v>27</v>
      </c>
      <c r="E35" s="25" t="s">
        <v>198</v>
      </c>
      <c r="F35" s="25" t="s">
        <v>199</v>
      </c>
      <c r="G35" s="25" t="s">
        <v>200</v>
      </c>
      <c r="H35" s="25" t="s">
        <v>201</v>
      </c>
      <c r="I35" s="25" t="s">
        <v>202</v>
      </c>
      <c r="J35" s="25">
        <v>380</v>
      </c>
      <c r="K35" s="25">
        <v>76</v>
      </c>
      <c r="L35" s="25"/>
      <c r="M35" s="25">
        <f t="shared" si="1"/>
        <v>304</v>
      </c>
      <c r="N35" s="25"/>
      <c r="O35" s="25" t="s">
        <v>203</v>
      </c>
      <c r="P35" s="25">
        <v>20</v>
      </c>
      <c r="Q35" s="25">
        <v>8</v>
      </c>
      <c r="R35" s="25">
        <v>12</v>
      </c>
      <c r="S35" s="25">
        <v>2000</v>
      </c>
      <c r="T35" s="25" t="s">
        <v>36</v>
      </c>
      <c r="U35" s="25" t="s">
        <v>204</v>
      </c>
      <c r="V35" s="3"/>
      <c r="W35" s="3"/>
      <c r="X35" s="3"/>
      <c r="Y35" s="3"/>
    </row>
    <row r="36" s="2" customFormat="1" ht="63" customHeight="1" spans="1:25">
      <c r="A36" s="25">
        <v>32</v>
      </c>
      <c r="B36" s="25" t="s">
        <v>205</v>
      </c>
      <c r="C36" s="25" t="s">
        <v>197</v>
      </c>
      <c r="D36" s="26" t="s">
        <v>79</v>
      </c>
      <c r="E36" s="25" t="s">
        <v>206</v>
      </c>
      <c r="F36" s="25" t="s">
        <v>199</v>
      </c>
      <c r="G36" s="25" t="s">
        <v>206</v>
      </c>
      <c r="H36" s="25" t="s">
        <v>207</v>
      </c>
      <c r="I36" s="25" t="s">
        <v>202</v>
      </c>
      <c r="J36" s="25">
        <v>70</v>
      </c>
      <c r="K36" s="25">
        <v>70</v>
      </c>
      <c r="L36" s="25"/>
      <c r="M36" s="25">
        <f t="shared" si="1"/>
        <v>0</v>
      </c>
      <c r="N36" s="25"/>
      <c r="O36" s="25" t="s">
        <v>208</v>
      </c>
      <c r="P36" s="25">
        <v>210</v>
      </c>
      <c r="Q36" s="25">
        <v>22</v>
      </c>
      <c r="R36" s="25">
        <v>188</v>
      </c>
      <c r="S36" s="25"/>
      <c r="T36" s="25" t="s">
        <v>83</v>
      </c>
      <c r="U36" s="25" t="s">
        <v>209</v>
      </c>
      <c r="V36" s="3"/>
      <c r="W36" s="3"/>
      <c r="X36" s="3"/>
      <c r="Y36" s="3"/>
    </row>
    <row r="37" s="2" customFormat="1" ht="63" customHeight="1" spans="1:25">
      <c r="A37" s="25">
        <v>33</v>
      </c>
      <c r="B37" s="25" t="s">
        <v>210</v>
      </c>
      <c r="C37" s="25" t="s">
        <v>39</v>
      </c>
      <c r="D37" s="26" t="s">
        <v>79</v>
      </c>
      <c r="E37" s="25" t="s">
        <v>211</v>
      </c>
      <c r="F37" s="25" t="s">
        <v>199</v>
      </c>
      <c r="G37" s="25" t="s">
        <v>212</v>
      </c>
      <c r="H37" s="25" t="s">
        <v>207</v>
      </c>
      <c r="I37" s="25" t="s">
        <v>213</v>
      </c>
      <c r="J37" s="25">
        <v>35</v>
      </c>
      <c r="K37" s="25">
        <v>35</v>
      </c>
      <c r="L37" s="25"/>
      <c r="M37" s="25">
        <f t="shared" si="1"/>
        <v>0</v>
      </c>
      <c r="N37" s="25"/>
      <c r="O37" s="25" t="s">
        <v>214</v>
      </c>
      <c r="P37" s="25">
        <v>1370</v>
      </c>
      <c r="Q37" s="25">
        <v>3</v>
      </c>
      <c r="R37" s="25">
        <v>1367</v>
      </c>
      <c r="S37" s="25"/>
      <c r="T37" s="25" t="s">
        <v>83</v>
      </c>
      <c r="U37" s="25" t="s">
        <v>215</v>
      </c>
      <c r="V37" s="3"/>
      <c r="W37" s="3"/>
      <c r="X37" s="3"/>
      <c r="Y37" s="3"/>
    </row>
    <row r="38" s="2" customFormat="1" ht="63" customHeight="1" spans="1:25">
      <c r="A38" s="25">
        <v>34</v>
      </c>
      <c r="B38" s="25" t="s">
        <v>216</v>
      </c>
      <c r="C38" s="25" t="s">
        <v>183</v>
      </c>
      <c r="D38" s="26" t="s">
        <v>79</v>
      </c>
      <c r="E38" s="25" t="s">
        <v>211</v>
      </c>
      <c r="F38" s="25" t="s">
        <v>199</v>
      </c>
      <c r="G38" s="25" t="s">
        <v>212</v>
      </c>
      <c r="H38" s="25" t="s">
        <v>217</v>
      </c>
      <c r="I38" s="25" t="s">
        <v>218</v>
      </c>
      <c r="J38" s="25">
        <v>180</v>
      </c>
      <c r="K38" s="25">
        <v>180</v>
      </c>
      <c r="L38" s="25"/>
      <c r="M38" s="25">
        <f t="shared" si="1"/>
        <v>0</v>
      </c>
      <c r="N38" s="25"/>
      <c r="O38" s="25" t="s">
        <v>219</v>
      </c>
      <c r="P38" s="25">
        <v>1370</v>
      </c>
      <c r="Q38" s="25">
        <v>3</v>
      </c>
      <c r="R38" s="25">
        <v>1367</v>
      </c>
      <c r="S38" s="25"/>
      <c r="T38" s="25" t="s">
        <v>83</v>
      </c>
      <c r="U38" s="25" t="s">
        <v>220</v>
      </c>
      <c r="V38" s="3"/>
      <c r="W38" s="3"/>
      <c r="X38" s="3"/>
      <c r="Y38" s="3"/>
    </row>
    <row r="39" s="2" customFormat="1" ht="63" customHeight="1" spans="1:25">
      <c r="A39" s="25">
        <v>35</v>
      </c>
      <c r="B39" s="25" t="s">
        <v>221</v>
      </c>
      <c r="C39" s="25" t="s">
        <v>39</v>
      </c>
      <c r="D39" s="26" t="s">
        <v>79</v>
      </c>
      <c r="E39" s="25" t="s">
        <v>211</v>
      </c>
      <c r="F39" s="25" t="s">
        <v>199</v>
      </c>
      <c r="G39" s="25" t="s">
        <v>212</v>
      </c>
      <c r="H39" s="25" t="s">
        <v>222</v>
      </c>
      <c r="I39" s="25" t="s">
        <v>223</v>
      </c>
      <c r="J39" s="25">
        <v>68</v>
      </c>
      <c r="K39" s="25">
        <v>68</v>
      </c>
      <c r="L39" s="25"/>
      <c r="M39" s="25">
        <f t="shared" si="1"/>
        <v>0</v>
      </c>
      <c r="N39" s="25"/>
      <c r="O39" s="25" t="s">
        <v>224</v>
      </c>
      <c r="P39" s="25">
        <v>225</v>
      </c>
      <c r="Q39" s="25">
        <v>13</v>
      </c>
      <c r="R39" s="25">
        <v>212</v>
      </c>
      <c r="S39" s="25"/>
      <c r="T39" s="25" t="s">
        <v>83</v>
      </c>
      <c r="U39" s="25" t="s">
        <v>225</v>
      </c>
      <c r="V39" s="3"/>
      <c r="W39" s="3"/>
      <c r="X39" s="3"/>
      <c r="Y39" s="3"/>
    </row>
    <row r="40" s="2" customFormat="1" ht="63" customHeight="1" spans="1:25">
      <c r="A40" s="25">
        <v>36</v>
      </c>
      <c r="B40" s="25" t="s">
        <v>226</v>
      </c>
      <c r="C40" s="25" t="s">
        <v>39</v>
      </c>
      <c r="D40" s="26" t="s">
        <v>79</v>
      </c>
      <c r="E40" s="25" t="s">
        <v>211</v>
      </c>
      <c r="F40" s="25" t="s">
        <v>199</v>
      </c>
      <c r="G40" s="25" t="s">
        <v>212</v>
      </c>
      <c r="H40" s="25" t="s">
        <v>227</v>
      </c>
      <c r="I40" s="25" t="s">
        <v>202</v>
      </c>
      <c r="J40" s="25">
        <v>306</v>
      </c>
      <c r="K40" s="25">
        <v>306</v>
      </c>
      <c r="L40" s="25"/>
      <c r="M40" s="25">
        <f t="shared" si="1"/>
        <v>0</v>
      </c>
      <c r="N40" s="25"/>
      <c r="O40" s="25" t="s">
        <v>228</v>
      </c>
      <c r="P40" s="25">
        <v>40</v>
      </c>
      <c r="Q40" s="25">
        <v>3</v>
      </c>
      <c r="R40" s="25">
        <v>37</v>
      </c>
      <c r="S40" s="25"/>
      <c r="T40" s="25" t="s">
        <v>83</v>
      </c>
      <c r="U40" s="25" t="s">
        <v>229</v>
      </c>
      <c r="V40" s="3"/>
      <c r="W40" s="3"/>
      <c r="X40" s="3"/>
      <c r="Y40" s="3"/>
    </row>
    <row r="41" s="2" customFormat="1" ht="63" customHeight="1" spans="1:25">
      <c r="A41" s="25">
        <v>37</v>
      </c>
      <c r="B41" s="25" t="s">
        <v>230</v>
      </c>
      <c r="C41" s="25" t="s">
        <v>39</v>
      </c>
      <c r="D41" s="25" t="s">
        <v>79</v>
      </c>
      <c r="E41" s="25" t="s">
        <v>231</v>
      </c>
      <c r="F41" s="25" t="s">
        <v>199</v>
      </c>
      <c r="G41" s="25" t="s">
        <v>232</v>
      </c>
      <c r="H41" s="25" t="s">
        <v>233</v>
      </c>
      <c r="I41" s="25" t="s">
        <v>213</v>
      </c>
      <c r="J41" s="25">
        <v>50</v>
      </c>
      <c r="K41" s="25">
        <v>50</v>
      </c>
      <c r="L41" s="25"/>
      <c r="M41" s="25">
        <f t="shared" si="1"/>
        <v>0</v>
      </c>
      <c r="N41" s="25"/>
      <c r="O41" s="25" t="s">
        <v>234</v>
      </c>
      <c r="P41" s="25">
        <v>1318</v>
      </c>
      <c r="Q41" s="25">
        <v>57</v>
      </c>
      <c r="R41" s="25">
        <v>1261</v>
      </c>
      <c r="S41" s="25"/>
      <c r="T41" s="25" t="s">
        <v>83</v>
      </c>
      <c r="U41" s="25" t="s">
        <v>235</v>
      </c>
      <c r="V41" s="3"/>
      <c r="W41" s="3"/>
      <c r="X41" s="3"/>
      <c r="Y41" s="3"/>
    </row>
    <row r="42" s="2" customFormat="1" ht="63" customHeight="1" spans="1:25">
      <c r="A42" s="25">
        <v>38</v>
      </c>
      <c r="B42" s="25" t="s">
        <v>236</v>
      </c>
      <c r="C42" s="25" t="s">
        <v>39</v>
      </c>
      <c r="D42" s="26" t="s">
        <v>27</v>
      </c>
      <c r="E42" s="25" t="s">
        <v>237</v>
      </c>
      <c r="F42" s="25" t="s">
        <v>238</v>
      </c>
      <c r="G42" s="25" t="s">
        <v>239</v>
      </c>
      <c r="H42" s="25" t="s">
        <v>240</v>
      </c>
      <c r="I42" s="25" t="s">
        <v>241</v>
      </c>
      <c r="J42" s="25">
        <v>20</v>
      </c>
      <c r="K42" s="25">
        <v>10</v>
      </c>
      <c r="L42" s="25"/>
      <c r="M42" s="25">
        <f t="shared" si="1"/>
        <v>10</v>
      </c>
      <c r="N42" s="25"/>
      <c r="O42" s="25" t="s">
        <v>242</v>
      </c>
      <c r="P42" s="25">
        <v>10</v>
      </c>
      <c r="Q42" s="25">
        <v>4</v>
      </c>
      <c r="R42" s="25">
        <v>6</v>
      </c>
      <c r="S42" s="25">
        <v>500</v>
      </c>
      <c r="T42" s="25" t="s">
        <v>36</v>
      </c>
      <c r="U42" s="25" t="s">
        <v>243</v>
      </c>
      <c r="V42" s="3"/>
      <c r="W42" s="3"/>
      <c r="X42" s="3"/>
      <c r="Y42" s="3"/>
    </row>
    <row r="43" s="2" customFormat="1" ht="63" customHeight="1" spans="1:25">
      <c r="A43" s="25">
        <v>39</v>
      </c>
      <c r="B43" s="25" t="s">
        <v>244</v>
      </c>
      <c r="C43" s="25" t="s">
        <v>39</v>
      </c>
      <c r="D43" s="26" t="s">
        <v>27</v>
      </c>
      <c r="E43" s="25" t="s">
        <v>245</v>
      </c>
      <c r="F43" s="25" t="s">
        <v>238</v>
      </c>
      <c r="G43" s="25" t="s">
        <v>246</v>
      </c>
      <c r="H43" s="25" t="s">
        <v>247</v>
      </c>
      <c r="I43" s="25" t="s">
        <v>248</v>
      </c>
      <c r="J43" s="25">
        <v>360</v>
      </c>
      <c r="K43" s="25">
        <v>93</v>
      </c>
      <c r="L43" s="25"/>
      <c r="M43" s="25">
        <f t="shared" si="1"/>
        <v>267</v>
      </c>
      <c r="N43" s="25" t="s">
        <v>249</v>
      </c>
      <c r="O43" s="25" t="s">
        <v>250</v>
      </c>
      <c r="P43" s="25">
        <v>35</v>
      </c>
      <c r="Q43" s="25">
        <v>2</v>
      </c>
      <c r="R43" s="25">
        <v>33</v>
      </c>
      <c r="S43" s="25">
        <v>1000</v>
      </c>
      <c r="T43" s="25" t="s">
        <v>36</v>
      </c>
      <c r="U43" s="25" t="s">
        <v>251</v>
      </c>
      <c r="V43" s="3"/>
      <c r="W43" s="3"/>
      <c r="X43" s="3"/>
      <c r="Y43" s="3"/>
    </row>
    <row r="44" s="2" customFormat="1" ht="63" customHeight="1" spans="1:25">
      <c r="A44" s="25">
        <v>40</v>
      </c>
      <c r="B44" s="25" t="s">
        <v>252</v>
      </c>
      <c r="C44" s="25" t="s">
        <v>253</v>
      </c>
      <c r="D44" s="26" t="s">
        <v>27</v>
      </c>
      <c r="E44" s="25" t="s">
        <v>254</v>
      </c>
      <c r="F44" s="25" t="s">
        <v>238</v>
      </c>
      <c r="G44" s="25" t="s">
        <v>246</v>
      </c>
      <c r="H44" s="25" t="s">
        <v>255</v>
      </c>
      <c r="I44" s="25" t="s">
        <v>248</v>
      </c>
      <c r="J44" s="25">
        <v>160</v>
      </c>
      <c r="K44" s="25">
        <v>42</v>
      </c>
      <c r="L44" s="25"/>
      <c r="M44" s="25">
        <f t="shared" si="1"/>
        <v>118</v>
      </c>
      <c r="N44" s="25" t="s">
        <v>249</v>
      </c>
      <c r="O44" s="25" t="s">
        <v>250</v>
      </c>
      <c r="P44" s="25">
        <v>18</v>
      </c>
      <c r="Q44" s="25">
        <v>2</v>
      </c>
      <c r="R44" s="25">
        <v>16</v>
      </c>
      <c r="S44" s="25">
        <v>1000</v>
      </c>
      <c r="T44" s="25" t="s">
        <v>36</v>
      </c>
      <c r="U44" s="25" t="s">
        <v>256</v>
      </c>
      <c r="V44" s="3"/>
      <c r="W44" s="3"/>
      <c r="X44" s="3"/>
      <c r="Y44" s="3"/>
    </row>
    <row r="45" s="2" customFormat="1" ht="63" customHeight="1" spans="1:25">
      <c r="A45" s="25">
        <v>41</v>
      </c>
      <c r="B45" s="25" t="s">
        <v>257</v>
      </c>
      <c r="C45" s="25" t="s">
        <v>39</v>
      </c>
      <c r="D45" s="26" t="s">
        <v>27</v>
      </c>
      <c r="E45" s="25" t="s">
        <v>258</v>
      </c>
      <c r="F45" s="25" t="s">
        <v>238</v>
      </c>
      <c r="G45" s="25" t="s">
        <v>258</v>
      </c>
      <c r="H45" s="25" t="s">
        <v>259</v>
      </c>
      <c r="I45" s="25" t="s">
        <v>260</v>
      </c>
      <c r="J45" s="25">
        <v>45</v>
      </c>
      <c r="K45" s="25">
        <v>45</v>
      </c>
      <c r="L45" s="25"/>
      <c r="M45" s="25">
        <f t="shared" si="1"/>
        <v>0</v>
      </c>
      <c r="N45" s="25"/>
      <c r="O45" s="25" t="s">
        <v>261</v>
      </c>
      <c r="P45" s="25">
        <v>87</v>
      </c>
      <c r="Q45" s="25"/>
      <c r="R45" s="25">
        <v>87</v>
      </c>
      <c r="S45" s="25"/>
      <c r="T45" s="25" t="s">
        <v>36</v>
      </c>
      <c r="U45" s="25" t="s">
        <v>262</v>
      </c>
      <c r="V45" s="3"/>
      <c r="W45" s="3"/>
      <c r="X45" s="3"/>
      <c r="Y45" s="3"/>
    </row>
    <row r="46" s="2" customFormat="1" ht="63" customHeight="1" spans="1:25">
      <c r="A46" s="25">
        <v>42</v>
      </c>
      <c r="B46" s="25" t="s">
        <v>263</v>
      </c>
      <c r="C46" s="25" t="s">
        <v>39</v>
      </c>
      <c r="D46" s="26" t="s">
        <v>27</v>
      </c>
      <c r="E46" s="25" t="s">
        <v>264</v>
      </c>
      <c r="F46" s="25" t="s">
        <v>238</v>
      </c>
      <c r="G46" s="25" t="s">
        <v>265</v>
      </c>
      <c r="H46" s="25" t="s">
        <v>266</v>
      </c>
      <c r="I46" s="25" t="s">
        <v>267</v>
      </c>
      <c r="J46" s="25">
        <v>150</v>
      </c>
      <c r="K46" s="25">
        <v>48</v>
      </c>
      <c r="L46" s="25"/>
      <c r="M46" s="25">
        <f t="shared" si="1"/>
        <v>102</v>
      </c>
      <c r="N46" s="25">
        <v>937.5</v>
      </c>
      <c r="O46" s="25" t="s">
        <v>266</v>
      </c>
      <c r="P46" s="25">
        <v>10</v>
      </c>
      <c r="Q46" s="25">
        <v>1</v>
      </c>
      <c r="R46" s="25">
        <v>9</v>
      </c>
      <c r="S46" s="25">
        <v>500</v>
      </c>
      <c r="T46" s="25" t="s">
        <v>36</v>
      </c>
      <c r="U46" s="25" t="s">
        <v>243</v>
      </c>
      <c r="V46" s="3"/>
      <c r="W46" s="3"/>
      <c r="X46" s="3"/>
      <c r="Y46" s="3"/>
    </row>
    <row r="47" s="2" customFormat="1" ht="63" customHeight="1" spans="1:25">
      <c r="A47" s="25">
        <v>43</v>
      </c>
      <c r="B47" s="25" t="s">
        <v>268</v>
      </c>
      <c r="C47" s="25" t="s">
        <v>26</v>
      </c>
      <c r="D47" s="26" t="s">
        <v>27</v>
      </c>
      <c r="E47" s="25" t="s">
        <v>269</v>
      </c>
      <c r="F47" s="25" t="s">
        <v>270</v>
      </c>
      <c r="G47" s="25" t="s">
        <v>271</v>
      </c>
      <c r="H47" s="25"/>
      <c r="I47" s="25" t="s">
        <v>272</v>
      </c>
      <c r="J47" s="25">
        <v>320</v>
      </c>
      <c r="K47" s="25">
        <v>280</v>
      </c>
      <c r="L47" s="25"/>
      <c r="M47" s="25">
        <f t="shared" si="1"/>
        <v>40</v>
      </c>
      <c r="N47" s="25"/>
      <c r="O47" s="25" t="s">
        <v>273</v>
      </c>
      <c r="P47" s="25">
        <v>1100</v>
      </c>
      <c r="Q47" s="25">
        <v>186</v>
      </c>
      <c r="R47" s="25">
        <v>914</v>
      </c>
      <c r="S47" s="25">
        <v>8000</v>
      </c>
      <c r="T47" s="25" t="s">
        <v>36</v>
      </c>
      <c r="U47" s="25" t="s">
        <v>274</v>
      </c>
      <c r="V47" s="3"/>
      <c r="W47" s="3"/>
      <c r="X47" s="3"/>
      <c r="Y47" s="3"/>
    </row>
    <row r="48" s="2" customFormat="1" ht="63" customHeight="1" spans="1:25">
      <c r="A48" s="25">
        <v>44</v>
      </c>
      <c r="B48" s="25" t="s">
        <v>275</v>
      </c>
      <c r="C48" s="25" t="s">
        <v>39</v>
      </c>
      <c r="D48" s="25" t="s">
        <v>79</v>
      </c>
      <c r="E48" s="25" t="s">
        <v>276</v>
      </c>
      <c r="F48" s="25" t="s">
        <v>270</v>
      </c>
      <c r="G48" s="25" t="s">
        <v>277</v>
      </c>
      <c r="H48" s="25"/>
      <c r="I48" s="25" t="s">
        <v>278</v>
      </c>
      <c r="J48" s="25">
        <v>300</v>
      </c>
      <c r="K48" s="25">
        <v>300</v>
      </c>
      <c r="L48" s="25"/>
      <c r="M48" s="25">
        <f t="shared" si="1"/>
        <v>0</v>
      </c>
      <c r="N48" s="25"/>
      <c r="O48" s="25" t="s">
        <v>279</v>
      </c>
      <c r="P48" s="25">
        <v>1652</v>
      </c>
      <c r="Q48" s="25">
        <v>36</v>
      </c>
      <c r="R48" s="25">
        <v>1616</v>
      </c>
      <c r="S48" s="25"/>
      <c r="T48" s="25" t="s">
        <v>83</v>
      </c>
      <c r="U48" s="25" t="s">
        <v>280</v>
      </c>
      <c r="V48" s="3"/>
      <c r="W48" s="3"/>
      <c r="X48" s="3"/>
      <c r="Y48" s="3"/>
    </row>
    <row r="49" s="2" customFormat="1" ht="63" customHeight="1" spans="1:25">
      <c r="A49" s="25">
        <v>45</v>
      </c>
      <c r="B49" s="25" t="s">
        <v>281</v>
      </c>
      <c r="C49" s="25" t="s">
        <v>39</v>
      </c>
      <c r="D49" s="26" t="s">
        <v>27</v>
      </c>
      <c r="E49" s="25" t="s">
        <v>282</v>
      </c>
      <c r="F49" s="25" t="s">
        <v>270</v>
      </c>
      <c r="G49" s="25" t="s">
        <v>283</v>
      </c>
      <c r="H49" s="25"/>
      <c r="I49" s="25" t="s">
        <v>278</v>
      </c>
      <c r="J49" s="25">
        <v>150</v>
      </c>
      <c r="K49" s="25">
        <v>100</v>
      </c>
      <c r="L49" s="25"/>
      <c r="M49" s="25">
        <f t="shared" si="1"/>
        <v>50</v>
      </c>
      <c r="N49" s="25"/>
      <c r="O49" s="25" t="s">
        <v>284</v>
      </c>
      <c r="P49" s="25"/>
      <c r="Q49" s="25"/>
      <c r="R49" s="25"/>
      <c r="S49" s="25"/>
      <c r="T49" s="25" t="s">
        <v>36</v>
      </c>
      <c r="U49" s="25" t="s">
        <v>285</v>
      </c>
      <c r="V49" s="3"/>
      <c r="W49" s="3"/>
      <c r="X49" s="3"/>
      <c r="Y49" s="3"/>
    </row>
    <row r="50" s="2" customFormat="1" ht="63" customHeight="1" spans="1:25">
      <c r="A50" s="25">
        <v>46</v>
      </c>
      <c r="B50" s="25" t="s">
        <v>286</v>
      </c>
      <c r="C50" s="25" t="s">
        <v>39</v>
      </c>
      <c r="D50" s="25" t="s">
        <v>79</v>
      </c>
      <c r="E50" s="25" t="s">
        <v>287</v>
      </c>
      <c r="F50" s="25" t="s">
        <v>270</v>
      </c>
      <c r="G50" s="25" t="s">
        <v>288</v>
      </c>
      <c r="H50" s="25"/>
      <c r="I50" s="25" t="s">
        <v>289</v>
      </c>
      <c r="J50" s="25">
        <v>360</v>
      </c>
      <c r="K50" s="25">
        <v>360</v>
      </c>
      <c r="L50" s="25"/>
      <c r="M50" s="25">
        <f t="shared" si="1"/>
        <v>0</v>
      </c>
      <c r="N50" s="25"/>
      <c r="O50" s="25" t="s">
        <v>290</v>
      </c>
      <c r="P50" s="25">
        <v>1890</v>
      </c>
      <c r="Q50" s="25">
        <v>129</v>
      </c>
      <c r="R50" s="25">
        <v>1761</v>
      </c>
      <c r="S50" s="25"/>
      <c r="T50" s="25" t="s">
        <v>83</v>
      </c>
      <c r="U50" s="25" t="s">
        <v>291</v>
      </c>
      <c r="V50" s="3"/>
      <c r="W50" s="3"/>
      <c r="X50" s="3"/>
      <c r="Y50" s="3"/>
    </row>
    <row r="51" s="2" customFormat="1" ht="63" customHeight="1" spans="1:25">
      <c r="A51" s="25">
        <v>47</v>
      </c>
      <c r="B51" s="25" t="s">
        <v>292</v>
      </c>
      <c r="C51" s="25" t="s">
        <v>26</v>
      </c>
      <c r="D51" s="25" t="s">
        <v>79</v>
      </c>
      <c r="E51" s="25" t="s">
        <v>293</v>
      </c>
      <c r="F51" s="25" t="s">
        <v>270</v>
      </c>
      <c r="G51" s="25" t="s">
        <v>294</v>
      </c>
      <c r="H51" s="25"/>
      <c r="I51" s="25" t="s">
        <v>289</v>
      </c>
      <c r="J51" s="25">
        <v>480</v>
      </c>
      <c r="K51" s="25">
        <v>480</v>
      </c>
      <c r="L51" s="25"/>
      <c r="M51" s="25">
        <f t="shared" si="1"/>
        <v>0</v>
      </c>
      <c r="N51" s="25"/>
      <c r="O51" s="25" t="s">
        <v>295</v>
      </c>
      <c r="P51" s="25">
        <v>1790</v>
      </c>
      <c r="Q51" s="25">
        <v>131</v>
      </c>
      <c r="R51" s="25">
        <v>1659</v>
      </c>
      <c r="S51" s="25"/>
      <c r="T51" s="25" t="s">
        <v>83</v>
      </c>
      <c r="U51" s="25" t="s">
        <v>296</v>
      </c>
      <c r="V51" s="3"/>
      <c r="W51" s="3"/>
      <c r="X51" s="3"/>
      <c r="Y51" s="3"/>
    </row>
    <row r="52" s="2" customFormat="1" ht="63" customHeight="1" spans="1:25">
      <c r="A52" s="25">
        <v>48</v>
      </c>
      <c r="B52" s="25" t="s">
        <v>297</v>
      </c>
      <c r="C52" s="25" t="s">
        <v>39</v>
      </c>
      <c r="D52" s="25" t="s">
        <v>79</v>
      </c>
      <c r="E52" s="25" t="s">
        <v>298</v>
      </c>
      <c r="F52" s="25" t="s">
        <v>298</v>
      </c>
      <c r="G52" s="25" t="s">
        <v>299</v>
      </c>
      <c r="H52" s="25" t="s">
        <v>300</v>
      </c>
      <c r="I52" s="25">
        <v>365</v>
      </c>
      <c r="J52" s="25">
        <v>860</v>
      </c>
      <c r="K52" s="25">
        <v>860</v>
      </c>
      <c r="L52" s="25"/>
      <c r="M52" s="25">
        <f t="shared" si="1"/>
        <v>0</v>
      </c>
      <c r="N52" s="25" t="s">
        <v>301</v>
      </c>
      <c r="O52" s="25" t="s">
        <v>302</v>
      </c>
      <c r="P52" s="25">
        <v>1180</v>
      </c>
      <c r="Q52" s="25">
        <v>386</v>
      </c>
      <c r="R52" s="25">
        <v>794</v>
      </c>
      <c r="S52" s="25"/>
      <c r="T52" s="25" t="s">
        <v>36</v>
      </c>
      <c r="U52" s="25" t="s">
        <v>303</v>
      </c>
      <c r="V52" s="3"/>
      <c r="W52" s="3"/>
      <c r="X52" s="3"/>
      <c r="Y52" s="3"/>
    </row>
    <row r="53" s="2" customFormat="1" ht="63" customHeight="1" spans="1:25">
      <c r="A53" s="25">
        <v>49</v>
      </c>
      <c r="B53" s="26" t="s">
        <v>304</v>
      </c>
      <c r="C53" s="26" t="s">
        <v>39</v>
      </c>
      <c r="D53" s="26" t="s">
        <v>79</v>
      </c>
      <c r="E53" s="26" t="s">
        <v>305</v>
      </c>
      <c r="F53" s="26" t="s">
        <v>298</v>
      </c>
      <c r="G53" s="26" t="s">
        <v>306</v>
      </c>
      <c r="H53" s="26" t="s">
        <v>307</v>
      </c>
      <c r="I53" s="26" t="s">
        <v>308</v>
      </c>
      <c r="J53" s="26">
        <v>20</v>
      </c>
      <c r="K53" s="26">
        <v>20</v>
      </c>
      <c r="L53" s="26"/>
      <c r="M53" s="25">
        <f t="shared" si="1"/>
        <v>0</v>
      </c>
      <c r="N53" s="26"/>
      <c r="O53" s="26" t="s">
        <v>307</v>
      </c>
      <c r="P53" s="26">
        <v>803</v>
      </c>
      <c r="Q53" s="26">
        <v>17</v>
      </c>
      <c r="R53" s="26">
        <v>786</v>
      </c>
      <c r="S53" s="26"/>
      <c r="T53" s="26" t="s">
        <v>76</v>
      </c>
      <c r="U53" s="26" t="s">
        <v>309</v>
      </c>
      <c r="V53" s="3"/>
      <c r="W53" s="3"/>
      <c r="X53" s="3"/>
      <c r="Y53" s="3"/>
    </row>
    <row r="54" s="2" customFormat="1" ht="63" customHeight="1" spans="1:25">
      <c r="A54" s="25">
        <v>50</v>
      </c>
      <c r="B54" s="26" t="s">
        <v>310</v>
      </c>
      <c r="C54" s="26" t="s">
        <v>39</v>
      </c>
      <c r="D54" s="26" t="s">
        <v>27</v>
      </c>
      <c r="E54" s="26" t="s">
        <v>305</v>
      </c>
      <c r="F54" s="26" t="s">
        <v>298</v>
      </c>
      <c r="G54" s="26" t="s">
        <v>306</v>
      </c>
      <c r="H54" s="26" t="s">
        <v>311</v>
      </c>
      <c r="I54" s="26" t="s">
        <v>312</v>
      </c>
      <c r="J54" s="26">
        <v>80</v>
      </c>
      <c r="K54" s="26">
        <v>40</v>
      </c>
      <c r="L54" s="26">
        <v>40</v>
      </c>
      <c r="M54" s="25">
        <f t="shared" si="1"/>
        <v>0</v>
      </c>
      <c r="N54" s="26" t="s">
        <v>313</v>
      </c>
      <c r="O54" s="26" t="s">
        <v>314</v>
      </c>
      <c r="P54" s="26">
        <v>803</v>
      </c>
      <c r="Q54" s="26">
        <v>17</v>
      </c>
      <c r="R54" s="26">
        <v>786</v>
      </c>
      <c r="S54" s="26"/>
      <c r="T54" s="26" t="s">
        <v>36</v>
      </c>
      <c r="U54" s="26" t="s">
        <v>315</v>
      </c>
      <c r="V54" s="3"/>
      <c r="W54" s="3"/>
      <c r="X54" s="3"/>
      <c r="Y54" s="3"/>
    </row>
    <row r="55" s="2" customFormat="1" ht="63" customHeight="1" spans="1:25">
      <c r="A55" s="25">
        <v>51</v>
      </c>
      <c r="B55" s="25" t="s">
        <v>316</v>
      </c>
      <c r="C55" s="25" t="s">
        <v>26</v>
      </c>
      <c r="D55" s="25" t="s">
        <v>79</v>
      </c>
      <c r="E55" s="25" t="s">
        <v>317</v>
      </c>
      <c r="F55" s="25" t="s">
        <v>298</v>
      </c>
      <c r="G55" s="25" t="s">
        <v>317</v>
      </c>
      <c r="H55" s="25" t="s">
        <v>318</v>
      </c>
      <c r="I55" s="25" t="s">
        <v>319</v>
      </c>
      <c r="J55" s="25">
        <v>800</v>
      </c>
      <c r="K55" s="25">
        <v>800</v>
      </c>
      <c r="L55" s="25"/>
      <c r="M55" s="25">
        <f t="shared" si="1"/>
        <v>0</v>
      </c>
      <c r="N55" s="25"/>
      <c r="O55" s="25" t="s">
        <v>320</v>
      </c>
      <c r="P55" s="25">
        <v>1248</v>
      </c>
      <c r="Q55" s="25">
        <v>335</v>
      </c>
      <c r="R55" s="25">
        <v>913</v>
      </c>
      <c r="S55" s="25"/>
      <c r="T55" s="25" t="s">
        <v>83</v>
      </c>
      <c r="U55" s="25" t="s">
        <v>321</v>
      </c>
      <c r="V55" s="3"/>
      <c r="W55" s="3"/>
      <c r="X55" s="3"/>
      <c r="Y55" s="3"/>
    </row>
    <row r="56" s="2" customFormat="1" ht="63" customHeight="1" spans="1:25">
      <c r="A56" s="25">
        <v>52</v>
      </c>
      <c r="B56" s="25" t="s">
        <v>322</v>
      </c>
      <c r="C56" s="25" t="s">
        <v>183</v>
      </c>
      <c r="D56" s="25" t="s">
        <v>79</v>
      </c>
      <c r="E56" s="25" t="s">
        <v>317</v>
      </c>
      <c r="F56" s="25" t="s">
        <v>298</v>
      </c>
      <c r="G56" s="25" t="s">
        <v>317</v>
      </c>
      <c r="H56" s="25" t="s">
        <v>323</v>
      </c>
      <c r="I56" s="25" t="s">
        <v>319</v>
      </c>
      <c r="J56" s="25">
        <v>60</v>
      </c>
      <c r="K56" s="25">
        <v>50</v>
      </c>
      <c r="L56" s="25"/>
      <c r="M56" s="25">
        <f t="shared" si="1"/>
        <v>10</v>
      </c>
      <c r="N56" s="25"/>
      <c r="O56" s="25" t="s">
        <v>324</v>
      </c>
      <c r="P56" s="25">
        <v>572</v>
      </c>
      <c r="Q56" s="25">
        <v>112</v>
      </c>
      <c r="R56" s="25">
        <v>460</v>
      </c>
      <c r="S56" s="25"/>
      <c r="T56" s="25" t="s">
        <v>36</v>
      </c>
      <c r="U56" s="25" t="s">
        <v>325</v>
      </c>
      <c r="V56" s="3"/>
      <c r="W56" s="3"/>
      <c r="X56" s="3"/>
      <c r="Y56" s="3"/>
    </row>
    <row r="57" s="2" customFormat="1" ht="63" customHeight="1" spans="1:25">
      <c r="A57" s="25">
        <v>53</v>
      </c>
      <c r="B57" s="25" t="s">
        <v>326</v>
      </c>
      <c r="C57" s="25" t="s">
        <v>39</v>
      </c>
      <c r="D57" s="25" t="s">
        <v>79</v>
      </c>
      <c r="E57" s="25" t="s">
        <v>317</v>
      </c>
      <c r="F57" s="25" t="s">
        <v>298</v>
      </c>
      <c r="G57" s="25" t="s">
        <v>317</v>
      </c>
      <c r="H57" s="25" t="s">
        <v>327</v>
      </c>
      <c r="I57" s="25" t="s">
        <v>319</v>
      </c>
      <c r="J57" s="25">
        <v>70</v>
      </c>
      <c r="K57" s="25">
        <v>60</v>
      </c>
      <c r="L57" s="25"/>
      <c r="M57" s="25">
        <f t="shared" si="1"/>
        <v>10</v>
      </c>
      <c r="N57" s="25"/>
      <c r="O57" s="25" t="s">
        <v>328</v>
      </c>
      <c r="P57" s="25">
        <v>347</v>
      </c>
      <c r="Q57" s="25">
        <v>94</v>
      </c>
      <c r="R57" s="25">
        <v>253</v>
      </c>
      <c r="S57" s="25"/>
      <c r="T57" s="25" t="s">
        <v>36</v>
      </c>
      <c r="U57" s="25" t="s">
        <v>329</v>
      </c>
      <c r="V57" s="3"/>
      <c r="W57" s="3"/>
      <c r="X57" s="3"/>
      <c r="Y57" s="3"/>
    </row>
    <row r="58" s="2" customFormat="1" ht="63" customHeight="1" spans="1:25">
      <c r="A58" s="25">
        <v>54</v>
      </c>
      <c r="B58" s="25" t="s">
        <v>330</v>
      </c>
      <c r="C58" s="25" t="s">
        <v>183</v>
      </c>
      <c r="D58" s="25" t="s">
        <v>79</v>
      </c>
      <c r="E58" s="25" t="s">
        <v>317</v>
      </c>
      <c r="F58" s="25" t="s">
        <v>298</v>
      </c>
      <c r="G58" s="25" t="s">
        <v>317</v>
      </c>
      <c r="H58" s="25" t="s">
        <v>331</v>
      </c>
      <c r="I58" s="25" t="s">
        <v>319</v>
      </c>
      <c r="J58" s="25">
        <v>300</v>
      </c>
      <c r="K58" s="25">
        <v>260</v>
      </c>
      <c r="L58" s="25"/>
      <c r="M58" s="25">
        <f t="shared" si="1"/>
        <v>40</v>
      </c>
      <c r="N58" s="25"/>
      <c r="O58" s="25" t="s">
        <v>332</v>
      </c>
      <c r="P58" s="25">
        <v>1248</v>
      </c>
      <c r="Q58" s="25">
        <v>335</v>
      </c>
      <c r="R58" s="25">
        <v>913</v>
      </c>
      <c r="S58" s="25"/>
      <c r="T58" s="25" t="s">
        <v>36</v>
      </c>
      <c r="U58" s="25" t="s">
        <v>333</v>
      </c>
      <c r="V58" s="3"/>
      <c r="W58" s="3"/>
      <c r="X58" s="3"/>
      <c r="Y58" s="3"/>
    </row>
    <row r="59" s="2" customFormat="1" ht="63" customHeight="1" spans="1:25">
      <c r="A59" s="25">
        <v>55</v>
      </c>
      <c r="B59" s="25" t="s">
        <v>334</v>
      </c>
      <c r="C59" s="25" t="s">
        <v>39</v>
      </c>
      <c r="D59" s="26" t="s">
        <v>27</v>
      </c>
      <c r="E59" s="25" t="s">
        <v>305</v>
      </c>
      <c r="F59" s="25" t="s">
        <v>298</v>
      </c>
      <c r="G59" s="25" t="s">
        <v>335</v>
      </c>
      <c r="H59" s="25" t="s">
        <v>336</v>
      </c>
      <c r="I59" s="25" t="s">
        <v>337</v>
      </c>
      <c r="J59" s="25">
        <v>140</v>
      </c>
      <c r="K59" s="25">
        <v>140</v>
      </c>
      <c r="L59" s="25"/>
      <c r="M59" s="25">
        <f t="shared" si="1"/>
        <v>0</v>
      </c>
      <c r="N59" s="25"/>
      <c r="O59" s="25" t="s">
        <v>338</v>
      </c>
      <c r="P59" s="25">
        <v>38</v>
      </c>
      <c r="Q59" s="25">
        <v>21</v>
      </c>
      <c r="R59" s="25">
        <v>17</v>
      </c>
      <c r="S59" s="25">
        <v>1974</v>
      </c>
      <c r="T59" s="25" t="s">
        <v>36</v>
      </c>
      <c r="U59" s="25" t="s">
        <v>339</v>
      </c>
      <c r="V59" s="3"/>
      <c r="W59" s="3"/>
      <c r="X59" s="3"/>
      <c r="Y59" s="3"/>
    </row>
    <row r="60" s="2" customFormat="1" ht="63" customHeight="1" spans="1:25">
      <c r="A60" s="25">
        <v>56</v>
      </c>
      <c r="B60" s="25" t="s">
        <v>340</v>
      </c>
      <c r="C60" s="25" t="s">
        <v>39</v>
      </c>
      <c r="D60" s="26" t="s">
        <v>27</v>
      </c>
      <c r="E60" s="25" t="s">
        <v>341</v>
      </c>
      <c r="F60" s="25" t="s">
        <v>298</v>
      </c>
      <c r="G60" s="25" t="s">
        <v>342</v>
      </c>
      <c r="H60" s="25" t="s">
        <v>343</v>
      </c>
      <c r="I60" s="25" t="s">
        <v>344</v>
      </c>
      <c r="J60" s="25">
        <v>1580</v>
      </c>
      <c r="K60" s="25">
        <v>200</v>
      </c>
      <c r="L60" s="25">
        <v>1000</v>
      </c>
      <c r="M60" s="25">
        <f t="shared" si="1"/>
        <v>380</v>
      </c>
      <c r="N60" s="25"/>
      <c r="O60" s="25" t="s">
        <v>343</v>
      </c>
      <c r="P60" s="25">
        <v>1560</v>
      </c>
      <c r="Q60" s="25">
        <v>95</v>
      </c>
      <c r="R60" s="25">
        <v>1465</v>
      </c>
      <c r="S60" s="25"/>
      <c r="T60" s="25" t="s">
        <v>36</v>
      </c>
      <c r="U60" s="25" t="s">
        <v>345</v>
      </c>
      <c r="V60" s="3"/>
      <c r="W60" s="3"/>
      <c r="X60" s="3"/>
      <c r="Y60" s="3"/>
    </row>
    <row r="61" s="2" customFormat="1" ht="63" customHeight="1" spans="1:25">
      <c r="A61" s="25">
        <v>57</v>
      </c>
      <c r="B61" s="25" t="s">
        <v>346</v>
      </c>
      <c r="C61" s="25" t="s">
        <v>39</v>
      </c>
      <c r="D61" s="26" t="s">
        <v>27</v>
      </c>
      <c r="E61" s="25" t="s">
        <v>341</v>
      </c>
      <c r="F61" s="25" t="s">
        <v>298</v>
      </c>
      <c r="G61" s="25" t="s">
        <v>342</v>
      </c>
      <c r="H61" s="25" t="s">
        <v>347</v>
      </c>
      <c r="I61" s="25" t="s">
        <v>348</v>
      </c>
      <c r="J61" s="25">
        <v>950</v>
      </c>
      <c r="K61" s="25">
        <v>200</v>
      </c>
      <c r="L61" s="25">
        <v>100</v>
      </c>
      <c r="M61" s="25">
        <f t="shared" si="1"/>
        <v>650</v>
      </c>
      <c r="N61" s="25"/>
      <c r="O61" s="25" t="s">
        <v>347</v>
      </c>
      <c r="P61" s="25">
        <v>1560</v>
      </c>
      <c r="Q61" s="25">
        <v>95</v>
      </c>
      <c r="R61" s="25">
        <v>1465</v>
      </c>
      <c r="S61" s="25"/>
      <c r="T61" s="25" t="s">
        <v>36</v>
      </c>
      <c r="U61" s="25" t="s">
        <v>345</v>
      </c>
      <c r="V61" s="3"/>
      <c r="W61" s="3"/>
      <c r="X61" s="3"/>
      <c r="Y61" s="3"/>
    </row>
    <row r="62" s="2" customFormat="1" ht="63" customHeight="1" spans="1:25">
      <c r="A62" s="25">
        <v>58</v>
      </c>
      <c r="B62" s="25" t="s">
        <v>349</v>
      </c>
      <c r="C62" s="25" t="s">
        <v>183</v>
      </c>
      <c r="D62" s="26" t="s">
        <v>79</v>
      </c>
      <c r="E62" s="25" t="s">
        <v>350</v>
      </c>
      <c r="F62" s="25" t="s">
        <v>298</v>
      </c>
      <c r="G62" s="25" t="s">
        <v>351</v>
      </c>
      <c r="H62" s="25" t="s">
        <v>352</v>
      </c>
      <c r="I62" s="25" t="s">
        <v>353</v>
      </c>
      <c r="J62" s="25">
        <v>800</v>
      </c>
      <c r="K62" s="25">
        <v>800</v>
      </c>
      <c r="L62" s="25"/>
      <c r="M62" s="25">
        <f t="shared" si="1"/>
        <v>0</v>
      </c>
      <c r="N62" s="25"/>
      <c r="O62" s="25" t="s">
        <v>354</v>
      </c>
      <c r="P62" s="25">
        <v>421</v>
      </c>
      <c r="Q62" s="25">
        <v>345</v>
      </c>
      <c r="R62" s="25">
        <v>76</v>
      </c>
      <c r="S62" s="25"/>
      <c r="T62" s="25" t="s">
        <v>83</v>
      </c>
      <c r="U62" s="25" t="s">
        <v>355</v>
      </c>
      <c r="V62" s="3"/>
      <c r="W62" s="3"/>
      <c r="X62" s="3"/>
      <c r="Y62" s="3"/>
    </row>
    <row r="63" s="2" customFormat="1" ht="63" customHeight="1" spans="1:25">
      <c r="A63" s="25">
        <v>59</v>
      </c>
      <c r="B63" s="25" t="s">
        <v>356</v>
      </c>
      <c r="C63" s="25" t="s">
        <v>183</v>
      </c>
      <c r="D63" s="26" t="s">
        <v>79</v>
      </c>
      <c r="E63" s="25" t="s">
        <v>357</v>
      </c>
      <c r="F63" s="25" t="s">
        <v>298</v>
      </c>
      <c r="G63" s="25" t="s">
        <v>357</v>
      </c>
      <c r="H63" s="25" t="s">
        <v>358</v>
      </c>
      <c r="I63" s="25" t="s">
        <v>359</v>
      </c>
      <c r="J63" s="25">
        <v>45</v>
      </c>
      <c r="K63" s="25">
        <v>45</v>
      </c>
      <c r="L63" s="25"/>
      <c r="M63" s="25">
        <f t="shared" si="1"/>
        <v>0</v>
      </c>
      <c r="N63" s="25">
        <v>0.1125</v>
      </c>
      <c r="O63" s="25" t="s">
        <v>358</v>
      </c>
      <c r="P63" s="25">
        <v>1141</v>
      </c>
      <c r="Q63" s="25">
        <v>614</v>
      </c>
      <c r="R63" s="25">
        <v>527</v>
      </c>
      <c r="S63" s="25"/>
      <c r="T63" s="25" t="s">
        <v>36</v>
      </c>
      <c r="U63" s="25" t="s">
        <v>360</v>
      </c>
      <c r="V63" s="3"/>
      <c r="W63" s="3"/>
      <c r="X63" s="3"/>
      <c r="Y63" s="3"/>
    </row>
    <row r="64" s="2" customFormat="1" ht="63" customHeight="1" spans="1:25">
      <c r="A64" s="25">
        <v>60</v>
      </c>
      <c r="B64" s="25" t="s">
        <v>361</v>
      </c>
      <c r="C64" s="25" t="s">
        <v>183</v>
      </c>
      <c r="D64" s="26" t="s">
        <v>79</v>
      </c>
      <c r="E64" s="25" t="s">
        <v>357</v>
      </c>
      <c r="F64" s="25" t="s">
        <v>298</v>
      </c>
      <c r="G64" s="25" t="s">
        <v>357</v>
      </c>
      <c r="H64" s="25" t="s">
        <v>362</v>
      </c>
      <c r="I64" s="25" t="s">
        <v>359</v>
      </c>
      <c r="J64" s="25">
        <v>12</v>
      </c>
      <c r="K64" s="25">
        <v>12</v>
      </c>
      <c r="L64" s="25"/>
      <c r="M64" s="25">
        <f t="shared" si="1"/>
        <v>0</v>
      </c>
      <c r="N64" s="25">
        <v>0.0375</v>
      </c>
      <c r="O64" s="25" t="s">
        <v>362</v>
      </c>
      <c r="P64" s="25">
        <v>1141</v>
      </c>
      <c r="Q64" s="25">
        <v>614</v>
      </c>
      <c r="R64" s="25">
        <v>527</v>
      </c>
      <c r="S64" s="25"/>
      <c r="T64" s="25" t="s">
        <v>36</v>
      </c>
      <c r="U64" s="25" t="s">
        <v>360</v>
      </c>
      <c r="V64" s="3"/>
      <c r="W64" s="3"/>
      <c r="X64" s="3"/>
      <c r="Y64" s="3"/>
    </row>
    <row r="65" s="2" customFormat="1" ht="63" customHeight="1" spans="1:25">
      <c r="A65" s="25">
        <v>61</v>
      </c>
      <c r="B65" s="25" t="s">
        <v>363</v>
      </c>
      <c r="C65" s="25" t="s">
        <v>39</v>
      </c>
      <c r="D65" s="25" t="s">
        <v>27</v>
      </c>
      <c r="E65" s="25" t="s">
        <v>364</v>
      </c>
      <c r="F65" s="25" t="s">
        <v>298</v>
      </c>
      <c r="G65" s="25" t="s">
        <v>364</v>
      </c>
      <c r="H65" s="25" t="s">
        <v>365</v>
      </c>
      <c r="I65" s="25">
        <v>2</v>
      </c>
      <c r="J65" s="25">
        <v>40</v>
      </c>
      <c r="K65" s="25">
        <v>35</v>
      </c>
      <c r="L65" s="25"/>
      <c r="M65" s="25">
        <f t="shared" si="1"/>
        <v>5</v>
      </c>
      <c r="N65" s="25"/>
      <c r="O65" s="25" t="s">
        <v>365</v>
      </c>
      <c r="P65" s="25">
        <v>1635</v>
      </c>
      <c r="Q65" s="25">
        <v>449</v>
      </c>
      <c r="R65" s="25">
        <v>1186</v>
      </c>
      <c r="S65" s="25"/>
      <c r="T65" s="25" t="s">
        <v>36</v>
      </c>
      <c r="U65" s="25" t="s">
        <v>366</v>
      </c>
      <c r="V65" s="3"/>
      <c r="W65" s="3"/>
      <c r="X65" s="3"/>
      <c r="Y65" s="3"/>
    </row>
    <row r="66" s="2" customFormat="1" ht="63" customHeight="1" spans="1:25">
      <c r="A66" s="25">
        <v>62</v>
      </c>
      <c r="B66" s="25" t="s">
        <v>367</v>
      </c>
      <c r="C66" s="25" t="s">
        <v>62</v>
      </c>
      <c r="D66" s="26" t="s">
        <v>27</v>
      </c>
      <c r="E66" s="25" t="s">
        <v>368</v>
      </c>
      <c r="F66" s="25" t="s">
        <v>298</v>
      </c>
      <c r="G66" s="25" t="s">
        <v>369</v>
      </c>
      <c r="H66" s="25" t="s">
        <v>370</v>
      </c>
      <c r="I66" s="25" t="s">
        <v>371</v>
      </c>
      <c r="J66" s="25">
        <v>80</v>
      </c>
      <c r="K66" s="25">
        <v>42</v>
      </c>
      <c r="L66" s="25"/>
      <c r="M66" s="25">
        <f t="shared" si="1"/>
        <v>38</v>
      </c>
      <c r="N66" s="25" t="s">
        <v>372</v>
      </c>
      <c r="O66" s="25" t="s">
        <v>373</v>
      </c>
      <c r="P66" s="25">
        <v>148</v>
      </c>
      <c r="Q66" s="25">
        <v>96</v>
      </c>
      <c r="R66" s="25">
        <v>52</v>
      </c>
      <c r="S66" s="25">
        <v>18000</v>
      </c>
      <c r="T66" s="25" t="s">
        <v>36</v>
      </c>
      <c r="U66" s="25" t="s">
        <v>374</v>
      </c>
      <c r="V66" s="3"/>
      <c r="W66" s="3"/>
      <c r="X66" s="3"/>
      <c r="Y66" s="3"/>
    </row>
    <row r="67" s="2" customFormat="1" ht="63" customHeight="1" spans="1:25">
      <c r="A67" s="25">
        <v>63</v>
      </c>
      <c r="B67" s="25" t="s">
        <v>375</v>
      </c>
      <c r="C67" s="25" t="s">
        <v>39</v>
      </c>
      <c r="D67" s="25" t="s">
        <v>27</v>
      </c>
      <c r="E67" s="25" t="s">
        <v>305</v>
      </c>
      <c r="F67" s="25" t="s">
        <v>298</v>
      </c>
      <c r="G67" s="25" t="s">
        <v>376</v>
      </c>
      <c r="H67" s="25" t="s">
        <v>377</v>
      </c>
      <c r="I67" s="25" t="s">
        <v>378</v>
      </c>
      <c r="J67" s="25">
        <v>70</v>
      </c>
      <c r="K67" s="25">
        <v>50</v>
      </c>
      <c r="L67" s="25"/>
      <c r="M67" s="25">
        <f t="shared" si="1"/>
        <v>20</v>
      </c>
      <c r="N67" s="25"/>
      <c r="O67" s="25" t="s">
        <v>379</v>
      </c>
      <c r="P67" s="25">
        <v>750</v>
      </c>
      <c r="Q67" s="25">
        <v>15</v>
      </c>
      <c r="R67" s="25">
        <v>90</v>
      </c>
      <c r="S67" s="25"/>
      <c r="T67" s="25" t="s">
        <v>36</v>
      </c>
      <c r="U67" s="25" t="s">
        <v>380</v>
      </c>
      <c r="V67" s="3"/>
      <c r="W67" s="3"/>
      <c r="X67" s="3"/>
      <c r="Y67" s="3"/>
    </row>
    <row r="68" s="2" customFormat="1" ht="63" customHeight="1" spans="1:25">
      <c r="A68" s="25">
        <v>64</v>
      </c>
      <c r="B68" s="25" t="s">
        <v>381</v>
      </c>
      <c r="C68" s="25" t="s">
        <v>183</v>
      </c>
      <c r="D68" s="26" t="s">
        <v>79</v>
      </c>
      <c r="E68" s="25" t="s">
        <v>305</v>
      </c>
      <c r="F68" s="25" t="s">
        <v>298</v>
      </c>
      <c r="G68" s="25" t="s">
        <v>376</v>
      </c>
      <c r="H68" s="25" t="s">
        <v>382</v>
      </c>
      <c r="I68" s="25" t="s">
        <v>383</v>
      </c>
      <c r="J68" s="25">
        <v>1000</v>
      </c>
      <c r="K68" s="25">
        <v>800</v>
      </c>
      <c r="L68" s="25">
        <v>200</v>
      </c>
      <c r="M68" s="25">
        <f t="shared" si="1"/>
        <v>0</v>
      </c>
      <c r="N68" s="25"/>
      <c r="O68" s="25" t="s">
        <v>384</v>
      </c>
      <c r="P68" s="25">
        <v>750</v>
      </c>
      <c r="Q68" s="25">
        <v>15</v>
      </c>
      <c r="R68" s="25">
        <v>90</v>
      </c>
      <c r="S68" s="25"/>
      <c r="T68" s="25" t="s">
        <v>83</v>
      </c>
      <c r="U68" s="25" t="s">
        <v>385</v>
      </c>
      <c r="V68" s="3"/>
      <c r="W68" s="3"/>
      <c r="X68" s="3"/>
      <c r="Y68" s="3"/>
    </row>
    <row r="69" s="2" customFormat="1" ht="63" customHeight="1" spans="1:25">
      <c r="A69" s="25">
        <v>65</v>
      </c>
      <c r="B69" s="26" t="s">
        <v>386</v>
      </c>
      <c r="C69" s="26" t="s">
        <v>62</v>
      </c>
      <c r="D69" s="26" t="s">
        <v>27</v>
      </c>
      <c r="E69" s="26" t="s">
        <v>387</v>
      </c>
      <c r="F69" s="26" t="s">
        <v>298</v>
      </c>
      <c r="G69" s="26" t="s">
        <v>388</v>
      </c>
      <c r="H69" s="26" t="s">
        <v>389</v>
      </c>
      <c r="I69" s="26" t="s">
        <v>390</v>
      </c>
      <c r="J69" s="26">
        <v>80</v>
      </c>
      <c r="K69" s="26">
        <v>52</v>
      </c>
      <c r="L69" s="26"/>
      <c r="M69" s="25">
        <f t="shared" si="1"/>
        <v>28</v>
      </c>
      <c r="N69" s="26"/>
      <c r="O69" s="26" t="s">
        <v>391</v>
      </c>
      <c r="P69" s="26">
        <v>1032</v>
      </c>
      <c r="Q69" s="26">
        <v>18</v>
      </c>
      <c r="R69" s="26">
        <v>1014</v>
      </c>
      <c r="S69" s="26"/>
      <c r="T69" s="26" t="s">
        <v>36</v>
      </c>
      <c r="U69" s="25" t="s">
        <v>392</v>
      </c>
      <c r="V69" s="3"/>
      <c r="W69" s="3"/>
      <c r="X69" s="3"/>
      <c r="Y69" s="3"/>
    </row>
    <row r="70" s="2" customFormat="1" ht="63" customHeight="1" spans="1:25">
      <c r="A70" s="25">
        <v>66</v>
      </c>
      <c r="B70" s="25" t="s">
        <v>393</v>
      </c>
      <c r="C70" s="25" t="s">
        <v>39</v>
      </c>
      <c r="D70" s="25" t="s">
        <v>79</v>
      </c>
      <c r="E70" s="25" t="s">
        <v>305</v>
      </c>
      <c r="F70" s="25" t="s">
        <v>298</v>
      </c>
      <c r="G70" s="25" t="s">
        <v>394</v>
      </c>
      <c r="H70" s="25" t="s">
        <v>395</v>
      </c>
      <c r="I70" s="25" t="s">
        <v>396</v>
      </c>
      <c r="J70" s="25">
        <v>20</v>
      </c>
      <c r="K70" s="25">
        <v>15</v>
      </c>
      <c r="L70" s="25">
        <v>5</v>
      </c>
      <c r="M70" s="25">
        <f t="shared" si="1"/>
        <v>0</v>
      </c>
      <c r="N70" s="25"/>
      <c r="O70" s="25" t="s">
        <v>397</v>
      </c>
      <c r="P70" s="25">
        <v>1423</v>
      </c>
      <c r="Q70" s="25">
        <v>862</v>
      </c>
      <c r="R70" s="25">
        <v>561</v>
      </c>
      <c r="S70" s="25">
        <v>3000</v>
      </c>
      <c r="T70" s="25" t="s">
        <v>36</v>
      </c>
      <c r="U70" s="25" t="s">
        <v>398</v>
      </c>
      <c r="V70" s="3"/>
      <c r="W70" s="3"/>
      <c r="X70" s="3"/>
      <c r="Y70" s="3"/>
    </row>
    <row r="71" s="2" customFormat="1" ht="63" customHeight="1" spans="1:25">
      <c r="A71" s="25">
        <v>67</v>
      </c>
      <c r="B71" s="25" t="s">
        <v>399</v>
      </c>
      <c r="C71" s="25" t="s">
        <v>62</v>
      </c>
      <c r="D71" s="26" t="s">
        <v>27</v>
      </c>
      <c r="E71" s="25" t="s">
        <v>305</v>
      </c>
      <c r="F71" s="25" t="s">
        <v>298</v>
      </c>
      <c r="G71" s="25" t="s">
        <v>394</v>
      </c>
      <c r="H71" s="25" t="s">
        <v>400</v>
      </c>
      <c r="I71" s="25" t="s">
        <v>401</v>
      </c>
      <c r="J71" s="25">
        <v>46</v>
      </c>
      <c r="K71" s="25">
        <v>40</v>
      </c>
      <c r="L71" s="25">
        <v>6</v>
      </c>
      <c r="M71" s="25">
        <f t="shared" si="1"/>
        <v>0</v>
      </c>
      <c r="N71" s="25"/>
      <c r="O71" s="25" t="s">
        <v>400</v>
      </c>
      <c r="P71" s="25">
        <v>1423</v>
      </c>
      <c r="Q71" s="25">
        <v>862</v>
      </c>
      <c r="R71" s="25">
        <v>561</v>
      </c>
      <c r="S71" s="25">
        <v>3000</v>
      </c>
      <c r="T71" s="25" t="s">
        <v>36</v>
      </c>
      <c r="U71" s="25" t="s">
        <v>392</v>
      </c>
      <c r="V71" s="3"/>
      <c r="W71" s="3"/>
      <c r="X71" s="3"/>
      <c r="Y71" s="3"/>
    </row>
    <row r="72" s="2" customFormat="1" ht="63" customHeight="1" spans="1:25">
      <c r="A72" s="25">
        <v>68</v>
      </c>
      <c r="B72" s="25" t="s">
        <v>402</v>
      </c>
      <c r="C72" s="25" t="s">
        <v>39</v>
      </c>
      <c r="D72" s="26" t="s">
        <v>79</v>
      </c>
      <c r="E72" s="25" t="s">
        <v>403</v>
      </c>
      <c r="F72" s="25" t="s">
        <v>305</v>
      </c>
      <c r="G72" s="25" t="s">
        <v>403</v>
      </c>
      <c r="H72" s="25" t="s">
        <v>404</v>
      </c>
      <c r="I72" s="25" t="s">
        <v>405</v>
      </c>
      <c r="J72" s="25">
        <v>50</v>
      </c>
      <c r="K72" s="25">
        <v>50</v>
      </c>
      <c r="L72" s="25"/>
      <c r="M72" s="25">
        <f t="shared" si="1"/>
        <v>0</v>
      </c>
      <c r="N72" s="29">
        <v>1</v>
      </c>
      <c r="O72" s="25" t="s">
        <v>404</v>
      </c>
      <c r="P72" s="25">
        <v>223</v>
      </c>
      <c r="Q72" s="25">
        <v>193</v>
      </c>
      <c r="R72" s="25">
        <v>30</v>
      </c>
      <c r="S72" s="25"/>
      <c r="T72" s="25" t="s">
        <v>36</v>
      </c>
      <c r="U72" s="25" t="s">
        <v>406</v>
      </c>
      <c r="V72" s="3"/>
      <c r="W72" s="3"/>
      <c r="X72" s="3"/>
      <c r="Y72" s="3"/>
    </row>
    <row r="73" s="2" customFormat="1" ht="63" customHeight="1" spans="1:25">
      <c r="A73" s="25">
        <v>69</v>
      </c>
      <c r="B73" s="25" t="s">
        <v>407</v>
      </c>
      <c r="C73" s="25" t="s">
        <v>39</v>
      </c>
      <c r="D73" s="26" t="s">
        <v>79</v>
      </c>
      <c r="E73" s="25" t="s">
        <v>403</v>
      </c>
      <c r="F73" s="25" t="s">
        <v>305</v>
      </c>
      <c r="G73" s="25" t="s">
        <v>403</v>
      </c>
      <c r="H73" s="25" t="s">
        <v>408</v>
      </c>
      <c r="I73" s="25" t="s">
        <v>409</v>
      </c>
      <c r="J73" s="25">
        <v>40</v>
      </c>
      <c r="K73" s="25">
        <v>40</v>
      </c>
      <c r="L73" s="25"/>
      <c r="M73" s="25">
        <f t="shared" si="1"/>
        <v>0</v>
      </c>
      <c r="N73" s="29">
        <v>1</v>
      </c>
      <c r="O73" s="25" t="s">
        <v>408</v>
      </c>
      <c r="P73" s="25">
        <v>284</v>
      </c>
      <c r="Q73" s="25">
        <v>68</v>
      </c>
      <c r="R73" s="25">
        <v>216</v>
      </c>
      <c r="S73" s="25"/>
      <c r="T73" s="25" t="s">
        <v>36</v>
      </c>
      <c r="U73" s="25" t="s">
        <v>406</v>
      </c>
      <c r="V73" s="3"/>
      <c r="W73" s="3"/>
      <c r="X73" s="3"/>
      <c r="Y73" s="3"/>
    </row>
    <row r="74" s="2" customFormat="1" ht="63" customHeight="1" spans="1:25">
      <c r="A74" s="25">
        <v>70</v>
      </c>
      <c r="B74" s="25" t="s">
        <v>410</v>
      </c>
      <c r="C74" s="25" t="s">
        <v>39</v>
      </c>
      <c r="D74" s="26" t="s">
        <v>79</v>
      </c>
      <c r="E74" s="25" t="s">
        <v>403</v>
      </c>
      <c r="F74" s="25" t="s">
        <v>305</v>
      </c>
      <c r="G74" s="25" t="s">
        <v>403</v>
      </c>
      <c r="H74" s="25" t="s">
        <v>411</v>
      </c>
      <c r="I74" s="25" t="s">
        <v>409</v>
      </c>
      <c r="J74" s="25">
        <v>110</v>
      </c>
      <c r="K74" s="25">
        <v>110</v>
      </c>
      <c r="L74" s="25"/>
      <c r="M74" s="25">
        <f t="shared" si="1"/>
        <v>0</v>
      </c>
      <c r="N74" s="29">
        <v>1</v>
      </c>
      <c r="O74" s="25" t="s">
        <v>411</v>
      </c>
      <c r="P74" s="25">
        <v>284</v>
      </c>
      <c r="Q74" s="25">
        <v>68</v>
      </c>
      <c r="R74" s="25">
        <v>216</v>
      </c>
      <c r="S74" s="25"/>
      <c r="T74" s="25" t="s">
        <v>36</v>
      </c>
      <c r="U74" s="25" t="s">
        <v>406</v>
      </c>
      <c r="V74" s="3"/>
      <c r="W74" s="3"/>
      <c r="X74" s="3"/>
      <c r="Y74" s="3"/>
    </row>
    <row r="75" s="2" customFormat="1" ht="63" customHeight="1" spans="1:25">
      <c r="A75" s="25">
        <v>71</v>
      </c>
      <c r="B75" s="25" t="s">
        <v>412</v>
      </c>
      <c r="C75" s="25" t="s">
        <v>39</v>
      </c>
      <c r="D75" s="26" t="s">
        <v>79</v>
      </c>
      <c r="E75" s="25" t="s">
        <v>403</v>
      </c>
      <c r="F75" s="25" t="s">
        <v>305</v>
      </c>
      <c r="G75" s="25" t="s">
        <v>403</v>
      </c>
      <c r="H75" s="25" t="s">
        <v>413</v>
      </c>
      <c r="I75" s="25" t="s">
        <v>409</v>
      </c>
      <c r="J75" s="25">
        <v>10</v>
      </c>
      <c r="K75" s="25">
        <v>10</v>
      </c>
      <c r="L75" s="25"/>
      <c r="M75" s="25">
        <f t="shared" si="1"/>
        <v>0</v>
      </c>
      <c r="N75" s="29">
        <v>1</v>
      </c>
      <c r="O75" s="25" t="s">
        <v>413</v>
      </c>
      <c r="P75" s="25">
        <v>490</v>
      </c>
      <c r="Q75" s="25">
        <v>340</v>
      </c>
      <c r="R75" s="25">
        <v>150</v>
      </c>
      <c r="S75" s="25"/>
      <c r="T75" s="25" t="s">
        <v>36</v>
      </c>
      <c r="U75" s="25" t="s">
        <v>406</v>
      </c>
      <c r="V75" s="3"/>
      <c r="W75" s="3"/>
      <c r="X75" s="3"/>
      <c r="Y75" s="3"/>
    </row>
    <row r="76" s="2" customFormat="1" ht="63" customHeight="1" spans="1:25">
      <c r="A76" s="25">
        <v>72</v>
      </c>
      <c r="B76" s="25" t="s">
        <v>414</v>
      </c>
      <c r="C76" s="25" t="s">
        <v>39</v>
      </c>
      <c r="D76" s="26" t="s">
        <v>79</v>
      </c>
      <c r="E76" s="25" t="s">
        <v>403</v>
      </c>
      <c r="F76" s="25" t="s">
        <v>305</v>
      </c>
      <c r="G76" s="25" t="s">
        <v>403</v>
      </c>
      <c r="H76" s="25" t="s">
        <v>415</v>
      </c>
      <c r="I76" s="25" t="s">
        <v>409</v>
      </c>
      <c r="J76" s="25">
        <v>10</v>
      </c>
      <c r="K76" s="25">
        <v>10</v>
      </c>
      <c r="L76" s="25"/>
      <c r="M76" s="25">
        <f t="shared" ref="M76:M139" si="2">J76-K76-L76</f>
        <v>0</v>
      </c>
      <c r="N76" s="29">
        <v>1</v>
      </c>
      <c r="O76" s="25" t="s">
        <v>415</v>
      </c>
      <c r="P76" s="25">
        <v>490</v>
      </c>
      <c r="Q76" s="25">
        <v>340</v>
      </c>
      <c r="R76" s="25">
        <v>150</v>
      </c>
      <c r="S76" s="25"/>
      <c r="T76" s="25" t="s">
        <v>36</v>
      </c>
      <c r="U76" s="25" t="s">
        <v>406</v>
      </c>
      <c r="V76" s="3"/>
      <c r="W76" s="3"/>
      <c r="X76" s="3"/>
      <c r="Y76" s="3"/>
    </row>
    <row r="77" s="2" customFormat="1" ht="63" customHeight="1" spans="1:25">
      <c r="A77" s="25">
        <v>73</v>
      </c>
      <c r="B77" s="25" t="s">
        <v>416</v>
      </c>
      <c r="C77" s="25" t="s">
        <v>417</v>
      </c>
      <c r="D77" s="26" t="s">
        <v>79</v>
      </c>
      <c r="E77" s="25" t="s">
        <v>418</v>
      </c>
      <c r="F77" s="25" t="s">
        <v>298</v>
      </c>
      <c r="G77" s="25" t="s">
        <v>419</v>
      </c>
      <c r="H77" s="25" t="s">
        <v>420</v>
      </c>
      <c r="I77" s="25" t="s">
        <v>421</v>
      </c>
      <c r="J77" s="25">
        <v>300</v>
      </c>
      <c r="K77" s="25">
        <v>300</v>
      </c>
      <c r="L77" s="25"/>
      <c r="M77" s="25">
        <f t="shared" si="2"/>
        <v>0</v>
      </c>
      <c r="N77" s="25"/>
      <c r="O77" s="25" t="s">
        <v>422</v>
      </c>
      <c r="P77" s="25">
        <v>1277</v>
      </c>
      <c r="Q77" s="25">
        <v>337</v>
      </c>
      <c r="R77" s="25">
        <v>940</v>
      </c>
      <c r="S77" s="25"/>
      <c r="T77" s="25" t="s">
        <v>76</v>
      </c>
      <c r="U77" s="25" t="s">
        <v>423</v>
      </c>
      <c r="V77" s="3"/>
      <c r="W77" s="3"/>
      <c r="X77" s="3"/>
      <c r="Y77" s="3"/>
    </row>
    <row r="78" s="2" customFormat="1" ht="63" customHeight="1" spans="1:25">
      <c r="A78" s="25">
        <v>74</v>
      </c>
      <c r="B78" s="25" t="s">
        <v>424</v>
      </c>
      <c r="C78" s="25" t="s">
        <v>39</v>
      </c>
      <c r="D78" s="26" t="s">
        <v>27</v>
      </c>
      <c r="E78" s="25" t="s">
        <v>425</v>
      </c>
      <c r="F78" s="25" t="s">
        <v>298</v>
      </c>
      <c r="G78" s="25" t="s">
        <v>426</v>
      </c>
      <c r="H78" s="25" t="s">
        <v>427</v>
      </c>
      <c r="I78" s="25" t="s">
        <v>348</v>
      </c>
      <c r="J78" s="25">
        <v>35</v>
      </c>
      <c r="K78" s="25">
        <v>5</v>
      </c>
      <c r="L78" s="25">
        <v>30</v>
      </c>
      <c r="M78" s="25">
        <f t="shared" si="2"/>
        <v>0</v>
      </c>
      <c r="N78" s="25"/>
      <c r="O78" s="25" t="s">
        <v>428</v>
      </c>
      <c r="P78" s="25">
        <v>1263</v>
      </c>
      <c r="Q78" s="25">
        <v>323</v>
      </c>
      <c r="R78" s="25">
        <v>940</v>
      </c>
      <c r="S78" s="25"/>
      <c r="T78" s="25" t="s">
        <v>36</v>
      </c>
      <c r="U78" s="25" t="s">
        <v>345</v>
      </c>
      <c r="V78" s="3"/>
      <c r="W78" s="3"/>
      <c r="X78" s="3"/>
      <c r="Y78" s="3"/>
    </row>
    <row r="79" s="2" customFormat="1" ht="63" customHeight="1" spans="1:25">
      <c r="A79" s="25">
        <v>75</v>
      </c>
      <c r="B79" s="25" t="s">
        <v>429</v>
      </c>
      <c r="C79" s="25" t="s">
        <v>39</v>
      </c>
      <c r="D79" s="26" t="s">
        <v>27</v>
      </c>
      <c r="E79" s="25" t="s">
        <v>425</v>
      </c>
      <c r="F79" s="25" t="s">
        <v>298</v>
      </c>
      <c r="G79" s="25" t="s">
        <v>426</v>
      </c>
      <c r="H79" s="25" t="s">
        <v>427</v>
      </c>
      <c r="I79" s="25" t="s">
        <v>430</v>
      </c>
      <c r="J79" s="25">
        <v>35</v>
      </c>
      <c r="K79" s="25">
        <v>5</v>
      </c>
      <c r="L79" s="25">
        <v>30</v>
      </c>
      <c r="M79" s="25">
        <f t="shared" si="2"/>
        <v>0</v>
      </c>
      <c r="N79" s="25"/>
      <c r="O79" s="25" t="s">
        <v>431</v>
      </c>
      <c r="P79" s="25">
        <v>1263</v>
      </c>
      <c r="Q79" s="25">
        <v>323</v>
      </c>
      <c r="R79" s="25">
        <v>940</v>
      </c>
      <c r="S79" s="25"/>
      <c r="T79" s="25" t="s">
        <v>36</v>
      </c>
      <c r="U79" s="25" t="s">
        <v>345</v>
      </c>
      <c r="V79" s="3"/>
      <c r="W79" s="3"/>
      <c r="X79" s="3"/>
      <c r="Y79" s="3"/>
    </row>
    <row r="80" s="2" customFormat="1" ht="63" customHeight="1" spans="1:25">
      <c r="A80" s="25">
        <v>76</v>
      </c>
      <c r="B80" s="25" t="s">
        <v>432</v>
      </c>
      <c r="C80" s="25" t="s">
        <v>183</v>
      </c>
      <c r="D80" s="25" t="s">
        <v>79</v>
      </c>
      <c r="E80" s="25" t="s">
        <v>426</v>
      </c>
      <c r="F80" s="25" t="s">
        <v>298</v>
      </c>
      <c r="G80" s="25" t="s">
        <v>426</v>
      </c>
      <c r="H80" s="25" t="s">
        <v>433</v>
      </c>
      <c r="I80" s="25" t="s">
        <v>434</v>
      </c>
      <c r="J80" s="25">
        <v>31</v>
      </c>
      <c r="K80" s="25">
        <v>31</v>
      </c>
      <c r="L80" s="25"/>
      <c r="M80" s="25">
        <f t="shared" si="2"/>
        <v>0</v>
      </c>
      <c r="N80" s="25"/>
      <c r="O80" s="25" t="s">
        <v>435</v>
      </c>
      <c r="P80" s="25">
        <v>1263</v>
      </c>
      <c r="Q80" s="25">
        <v>323</v>
      </c>
      <c r="R80" s="25">
        <v>940</v>
      </c>
      <c r="S80" s="25"/>
      <c r="T80" s="25" t="s">
        <v>36</v>
      </c>
      <c r="U80" s="25" t="s">
        <v>436</v>
      </c>
      <c r="V80" s="3"/>
      <c r="W80" s="3"/>
      <c r="X80" s="3"/>
      <c r="Y80" s="3"/>
    </row>
    <row r="81" s="2" customFormat="1" ht="63" customHeight="1" spans="1:25">
      <c r="A81" s="25">
        <v>77</v>
      </c>
      <c r="B81" s="25" t="s">
        <v>437</v>
      </c>
      <c r="C81" s="25" t="s">
        <v>62</v>
      </c>
      <c r="D81" s="26" t="s">
        <v>27</v>
      </c>
      <c r="E81" s="25" t="s">
        <v>438</v>
      </c>
      <c r="F81" s="25" t="s">
        <v>298</v>
      </c>
      <c r="G81" s="25" t="s">
        <v>426</v>
      </c>
      <c r="H81" s="25" t="s">
        <v>439</v>
      </c>
      <c r="I81" s="25" t="s">
        <v>440</v>
      </c>
      <c r="J81" s="25">
        <v>92</v>
      </c>
      <c r="K81" s="25">
        <v>80</v>
      </c>
      <c r="L81" s="25">
        <v>12</v>
      </c>
      <c r="M81" s="25">
        <f t="shared" si="2"/>
        <v>0</v>
      </c>
      <c r="N81" s="25"/>
      <c r="O81" s="25" t="s">
        <v>439</v>
      </c>
      <c r="P81" s="25">
        <v>1263</v>
      </c>
      <c r="Q81" s="25">
        <v>323</v>
      </c>
      <c r="R81" s="25">
        <v>940</v>
      </c>
      <c r="S81" s="25">
        <v>3000</v>
      </c>
      <c r="T81" s="25" t="s">
        <v>36</v>
      </c>
      <c r="U81" s="25" t="s">
        <v>392</v>
      </c>
      <c r="V81" s="3"/>
      <c r="W81" s="3"/>
      <c r="X81" s="3"/>
      <c r="Y81" s="3"/>
    </row>
    <row r="82" s="2" customFormat="1" ht="63" customHeight="1" spans="1:25">
      <c r="A82" s="25">
        <v>78</v>
      </c>
      <c r="B82" s="25" t="s">
        <v>441</v>
      </c>
      <c r="C82" s="25" t="s">
        <v>62</v>
      </c>
      <c r="D82" s="26" t="s">
        <v>27</v>
      </c>
      <c r="E82" s="25" t="s">
        <v>425</v>
      </c>
      <c r="F82" s="25" t="s">
        <v>298</v>
      </c>
      <c r="G82" s="25" t="s">
        <v>426</v>
      </c>
      <c r="H82" s="25" t="s">
        <v>442</v>
      </c>
      <c r="I82" s="25" t="s">
        <v>443</v>
      </c>
      <c r="J82" s="25">
        <v>220</v>
      </c>
      <c r="K82" s="25">
        <v>91</v>
      </c>
      <c r="L82" s="25"/>
      <c r="M82" s="25">
        <f t="shared" si="2"/>
        <v>129</v>
      </c>
      <c r="N82" s="25"/>
      <c r="O82" s="25" t="s">
        <v>442</v>
      </c>
      <c r="P82" s="25">
        <v>1263</v>
      </c>
      <c r="Q82" s="25">
        <v>323</v>
      </c>
      <c r="R82" s="25">
        <v>940</v>
      </c>
      <c r="S82" s="25">
        <v>3000</v>
      </c>
      <c r="T82" s="25" t="s">
        <v>36</v>
      </c>
      <c r="U82" s="25" t="s">
        <v>392</v>
      </c>
      <c r="V82" s="3"/>
      <c r="W82" s="3"/>
      <c r="X82" s="3"/>
      <c r="Y82" s="3"/>
    </row>
    <row r="83" s="2" customFormat="1" ht="63" customHeight="1" spans="1:25">
      <c r="A83" s="25">
        <v>79</v>
      </c>
      <c r="B83" s="25" t="s">
        <v>444</v>
      </c>
      <c r="C83" s="25" t="s">
        <v>39</v>
      </c>
      <c r="D83" s="26" t="s">
        <v>27</v>
      </c>
      <c r="E83" s="25" t="s">
        <v>445</v>
      </c>
      <c r="F83" s="25" t="s">
        <v>305</v>
      </c>
      <c r="G83" s="25" t="s">
        <v>342</v>
      </c>
      <c r="H83" s="25" t="s">
        <v>446</v>
      </c>
      <c r="I83" s="25" t="s">
        <v>32</v>
      </c>
      <c r="J83" s="25">
        <v>200</v>
      </c>
      <c r="K83" s="25">
        <v>40</v>
      </c>
      <c r="L83" s="25">
        <v>30</v>
      </c>
      <c r="M83" s="25">
        <f t="shared" si="2"/>
        <v>130</v>
      </c>
      <c r="N83" s="25"/>
      <c r="O83" s="25" t="s">
        <v>447</v>
      </c>
      <c r="P83" s="25">
        <v>70</v>
      </c>
      <c r="Q83" s="25">
        <v>43</v>
      </c>
      <c r="R83" s="25">
        <v>27</v>
      </c>
      <c r="S83" s="25">
        <v>20000</v>
      </c>
      <c r="T83" s="25" t="s">
        <v>36</v>
      </c>
      <c r="U83" s="25" t="s">
        <v>448</v>
      </c>
      <c r="V83" s="3"/>
      <c r="W83" s="3"/>
      <c r="X83" s="3"/>
      <c r="Y83" s="3"/>
    </row>
    <row r="84" s="2" customFormat="1" ht="63" customHeight="1" spans="1:25">
      <c r="A84" s="25">
        <v>80</v>
      </c>
      <c r="B84" s="25" t="s">
        <v>449</v>
      </c>
      <c r="C84" s="25" t="s">
        <v>39</v>
      </c>
      <c r="D84" s="26" t="s">
        <v>79</v>
      </c>
      <c r="E84" s="25" t="s">
        <v>403</v>
      </c>
      <c r="F84" s="25" t="s">
        <v>305</v>
      </c>
      <c r="G84" s="25" t="s">
        <v>403</v>
      </c>
      <c r="H84" s="25" t="s">
        <v>450</v>
      </c>
      <c r="I84" s="25" t="s">
        <v>409</v>
      </c>
      <c r="J84" s="25">
        <v>70</v>
      </c>
      <c r="K84" s="25">
        <v>70</v>
      </c>
      <c r="L84" s="25"/>
      <c r="M84" s="25">
        <f t="shared" si="2"/>
        <v>0</v>
      </c>
      <c r="N84" s="29">
        <v>1</v>
      </c>
      <c r="O84" s="25" t="s">
        <v>450</v>
      </c>
      <c r="P84" s="25">
        <v>985</v>
      </c>
      <c r="Q84" s="25">
        <v>583</v>
      </c>
      <c r="R84" s="25">
        <v>402</v>
      </c>
      <c r="S84" s="25"/>
      <c r="T84" s="25" t="s">
        <v>36</v>
      </c>
      <c r="U84" s="25" t="s">
        <v>451</v>
      </c>
      <c r="V84" s="3"/>
      <c r="W84" s="3"/>
      <c r="X84" s="3"/>
      <c r="Y84" s="3"/>
    </row>
    <row r="85" s="2" customFormat="1" ht="63" customHeight="1" spans="1:25">
      <c r="A85" s="25">
        <v>81</v>
      </c>
      <c r="B85" s="25" t="s">
        <v>452</v>
      </c>
      <c r="C85" s="25" t="s">
        <v>39</v>
      </c>
      <c r="D85" s="25" t="s">
        <v>79</v>
      </c>
      <c r="E85" s="25" t="s">
        <v>426</v>
      </c>
      <c r="F85" s="25" t="s">
        <v>305</v>
      </c>
      <c r="G85" s="25" t="s">
        <v>453</v>
      </c>
      <c r="H85" s="25" t="s">
        <v>454</v>
      </c>
      <c r="I85" s="25" t="s">
        <v>455</v>
      </c>
      <c r="J85" s="25">
        <v>350</v>
      </c>
      <c r="K85" s="25">
        <v>350</v>
      </c>
      <c r="L85" s="25"/>
      <c r="M85" s="25">
        <f t="shared" si="2"/>
        <v>0</v>
      </c>
      <c r="N85" s="25"/>
      <c r="O85" s="25" t="s">
        <v>456</v>
      </c>
      <c r="P85" s="25">
        <v>1263</v>
      </c>
      <c r="Q85" s="25">
        <v>323</v>
      </c>
      <c r="R85" s="25">
        <v>940</v>
      </c>
      <c r="S85" s="25"/>
      <c r="T85" s="25" t="s">
        <v>36</v>
      </c>
      <c r="U85" s="25" t="s">
        <v>457</v>
      </c>
      <c r="V85" s="3"/>
      <c r="W85" s="3"/>
      <c r="X85" s="3"/>
      <c r="Y85" s="3"/>
    </row>
    <row r="86" s="2" customFormat="1" ht="63" customHeight="1" spans="1:25">
      <c r="A86" s="25">
        <v>82</v>
      </c>
      <c r="B86" s="25" t="s">
        <v>458</v>
      </c>
      <c r="C86" s="25" t="s">
        <v>62</v>
      </c>
      <c r="D86" s="26" t="s">
        <v>27</v>
      </c>
      <c r="E86" s="25" t="s">
        <v>459</v>
      </c>
      <c r="F86" s="25" t="s">
        <v>305</v>
      </c>
      <c r="G86" s="25" t="s">
        <v>460</v>
      </c>
      <c r="H86" s="25" t="s">
        <v>461</v>
      </c>
      <c r="I86" s="25" t="s">
        <v>443</v>
      </c>
      <c r="J86" s="25">
        <v>138</v>
      </c>
      <c r="K86" s="25">
        <v>120</v>
      </c>
      <c r="L86" s="25">
        <v>18</v>
      </c>
      <c r="M86" s="25">
        <f t="shared" si="2"/>
        <v>0</v>
      </c>
      <c r="N86" s="25"/>
      <c r="O86" s="25" t="s">
        <v>461</v>
      </c>
      <c r="P86" s="25">
        <v>1415</v>
      </c>
      <c r="Q86" s="25">
        <v>862</v>
      </c>
      <c r="R86" s="25">
        <v>553</v>
      </c>
      <c r="S86" s="25">
        <v>3000</v>
      </c>
      <c r="T86" s="25" t="s">
        <v>36</v>
      </c>
      <c r="U86" s="25" t="s">
        <v>392</v>
      </c>
      <c r="V86" s="3"/>
      <c r="W86" s="3"/>
      <c r="X86" s="3"/>
      <c r="Y86" s="3"/>
    </row>
    <row r="87" s="2" customFormat="1" ht="63" customHeight="1" spans="1:25">
      <c r="A87" s="25">
        <v>83</v>
      </c>
      <c r="B87" s="25" t="s">
        <v>462</v>
      </c>
      <c r="C87" s="25" t="s">
        <v>39</v>
      </c>
      <c r="D87" s="26" t="s">
        <v>27</v>
      </c>
      <c r="E87" s="25" t="s">
        <v>463</v>
      </c>
      <c r="F87" s="25" t="s">
        <v>305</v>
      </c>
      <c r="G87" s="25" t="s">
        <v>364</v>
      </c>
      <c r="H87" s="25" t="s">
        <v>464</v>
      </c>
      <c r="I87" s="25" t="s">
        <v>465</v>
      </c>
      <c r="J87" s="25">
        <v>240</v>
      </c>
      <c r="K87" s="25">
        <v>240</v>
      </c>
      <c r="L87" s="25"/>
      <c r="M87" s="25">
        <f t="shared" si="2"/>
        <v>0</v>
      </c>
      <c r="N87" s="25"/>
      <c r="O87" s="25" t="s">
        <v>466</v>
      </c>
      <c r="P87" s="25">
        <v>1635</v>
      </c>
      <c r="Q87" s="25">
        <v>449</v>
      </c>
      <c r="R87" s="25">
        <v>1186</v>
      </c>
      <c r="S87" s="25"/>
      <c r="T87" s="25" t="s">
        <v>36</v>
      </c>
      <c r="U87" s="25" t="s">
        <v>467</v>
      </c>
      <c r="V87" s="3"/>
      <c r="W87" s="3"/>
      <c r="X87" s="3"/>
      <c r="Y87" s="3"/>
    </row>
    <row r="88" s="2" customFormat="1" ht="63" customHeight="1" spans="1:25">
      <c r="A88" s="25">
        <v>84</v>
      </c>
      <c r="B88" s="25" t="s">
        <v>468</v>
      </c>
      <c r="C88" s="25" t="s">
        <v>183</v>
      </c>
      <c r="D88" s="26" t="s">
        <v>79</v>
      </c>
      <c r="E88" s="25" t="s">
        <v>469</v>
      </c>
      <c r="F88" s="25" t="s">
        <v>83</v>
      </c>
      <c r="G88" s="25" t="s">
        <v>470</v>
      </c>
      <c r="H88" s="25" t="s">
        <v>471</v>
      </c>
      <c r="I88" s="25" t="s">
        <v>472</v>
      </c>
      <c r="J88" s="25">
        <v>550</v>
      </c>
      <c r="K88" s="25">
        <v>530</v>
      </c>
      <c r="L88" s="25"/>
      <c r="M88" s="25">
        <f t="shared" si="2"/>
        <v>20</v>
      </c>
      <c r="N88" s="25"/>
      <c r="O88" s="25" t="s">
        <v>473</v>
      </c>
      <c r="P88" s="25">
        <v>1039</v>
      </c>
      <c r="Q88" s="25">
        <v>45</v>
      </c>
      <c r="R88" s="25">
        <v>994</v>
      </c>
      <c r="S88" s="25"/>
      <c r="T88" s="25" t="s">
        <v>83</v>
      </c>
      <c r="U88" s="25" t="s">
        <v>474</v>
      </c>
      <c r="V88" s="3"/>
      <c r="W88" s="3"/>
      <c r="X88" s="3"/>
      <c r="Y88" s="3"/>
    </row>
    <row r="89" s="2" customFormat="1" ht="63" customHeight="1" spans="1:25">
      <c r="A89" s="25">
        <v>85</v>
      </c>
      <c r="B89" s="25" t="s">
        <v>475</v>
      </c>
      <c r="C89" s="25" t="s">
        <v>26</v>
      </c>
      <c r="D89" s="26" t="s">
        <v>27</v>
      </c>
      <c r="E89" s="25" t="s">
        <v>476</v>
      </c>
      <c r="F89" s="25"/>
      <c r="G89" s="25" t="s">
        <v>477</v>
      </c>
      <c r="H89" s="25"/>
      <c r="I89" s="25" t="s">
        <v>478</v>
      </c>
      <c r="J89" s="25">
        <v>300</v>
      </c>
      <c r="K89" s="25">
        <v>300</v>
      </c>
      <c r="L89" s="25"/>
      <c r="M89" s="25">
        <f t="shared" si="2"/>
        <v>0</v>
      </c>
      <c r="N89" s="25"/>
      <c r="O89" s="25" t="s">
        <v>479</v>
      </c>
      <c r="P89" s="25">
        <v>168</v>
      </c>
      <c r="Q89" s="25">
        <v>58</v>
      </c>
      <c r="R89" s="25">
        <v>110</v>
      </c>
      <c r="S89" s="25"/>
      <c r="T89" s="25" t="s">
        <v>36</v>
      </c>
      <c r="U89" s="25"/>
      <c r="V89" s="3"/>
      <c r="W89" s="3"/>
      <c r="X89" s="3"/>
      <c r="Y89" s="3"/>
    </row>
    <row r="90" s="2" customFormat="1" ht="63" customHeight="1" spans="1:25">
      <c r="A90" s="25">
        <v>86</v>
      </c>
      <c r="B90" s="25" t="s">
        <v>480</v>
      </c>
      <c r="C90" s="25" t="s">
        <v>183</v>
      </c>
      <c r="D90" s="26" t="s">
        <v>27</v>
      </c>
      <c r="E90" s="25" t="s">
        <v>476</v>
      </c>
      <c r="F90" s="25"/>
      <c r="G90" s="25" t="s">
        <v>477</v>
      </c>
      <c r="H90" s="25"/>
      <c r="I90" s="25" t="s">
        <v>481</v>
      </c>
      <c r="J90" s="25">
        <v>400</v>
      </c>
      <c r="K90" s="25">
        <v>400</v>
      </c>
      <c r="L90" s="25"/>
      <c r="M90" s="25">
        <f t="shared" si="2"/>
        <v>0</v>
      </c>
      <c r="N90" s="25"/>
      <c r="O90" s="25" t="s">
        <v>482</v>
      </c>
      <c r="P90" s="25">
        <v>88</v>
      </c>
      <c r="Q90" s="25">
        <v>15</v>
      </c>
      <c r="R90" s="25">
        <v>73</v>
      </c>
      <c r="S90" s="25"/>
      <c r="T90" s="25" t="s">
        <v>36</v>
      </c>
      <c r="U90" s="25"/>
      <c r="V90" s="3"/>
      <c r="W90" s="3"/>
      <c r="X90" s="3"/>
      <c r="Y90" s="3"/>
    </row>
    <row r="91" s="2" customFormat="1" ht="63" customHeight="1" spans="1:25">
      <c r="A91" s="25">
        <v>87</v>
      </c>
      <c r="B91" s="25" t="s">
        <v>483</v>
      </c>
      <c r="C91" s="25" t="s">
        <v>39</v>
      </c>
      <c r="D91" s="26" t="s">
        <v>79</v>
      </c>
      <c r="E91" s="25" t="s">
        <v>476</v>
      </c>
      <c r="F91" s="25"/>
      <c r="G91" s="25" t="s">
        <v>477</v>
      </c>
      <c r="H91" s="25"/>
      <c r="I91" s="25" t="s">
        <v>484</v>
      </c>
      <c r="J91" s="25">
        <v>15</v>
      </c>
      <c r="K91" s="25">
        <v>15</v>
      </c>
      <c r="L91" s="25"/>
      <c r="M91" s="25">
        <f t="shared" si="2"/>
        <v>0</v>
      </c>
      <c r="N91" s="25"/>
      <c r="O91" s="25" t="s">
        <v>485</v>
      </c>
      <c r="P91" s="25">
        <v>162</v>
      </c>
      <c r="Q91" s="25">
        <v>30</v>
      </c>
      <c r="R91" s="25">
        <v>132</v>
      </c>
      <c r="S91" s="25"/>
      <c r="T91" s="25" t="s">
        <v>170</v>
      </c>
      <c r="U91" s="25"/>
      <c r="V91" s="3"/>
      <c r="W91" s="3"/>
      <c r="X91" s="3"/>
      <c r="Y91" s="3"/>
    </row>
    <row r="92" s="2" customFormat="1" ht="63" customHeight="1" spans="1:25">
      <c r="A92" s="25">
        <v>88</v>
      </c>
      <c r="B92" s="25" t="s">
        <v>486</v>
      </c>
      <c r="C92" s="25" t="s">
        <v>183</v>
      </c>
      <c r="D92" s="26" t="s">
        <v>79</v>
      </c>
      <c r="E92" s="25" t="s">
        <v>487</v>
      </c>
      <c r="F92" s="25" t="s">
        <v>488</v>
      </c>
      <c r="G92" s="25" t="s">
        <v>489</v>
      </c>
      <c r="H92" s="25" t="s">
        <v>490</v>
      </c>
      <c r="I92" s="25" t="s">
        <v>491</v>
      </c>
      <c r="J92" s="25">
        <v>200</v>
      </c>
      <c r="K92" s="25">
        <v>200</v>
      </c>
      <c r="L92" s="25"/>
      <c r="M92" s="25">
        <f t="shared" si="2"/>
        <v>0</v>
      </c>
      <c r="N92" s="25" t="s">
        <v>492</v>
      </c>
      <c r="O92" s="25" t="s">
        <v>493</v>
      </c>
      <c r="P92" s="25">
        <v>226</v>
      </c>
      <c r="Q92" s="25">
        <v>29</v>
      </c>
      <c r="R92" s="25"/>
      <c r="S92" s="25" t="s">
        <v>494</v>
      </c>
      <c r="T92" s="25" t="s">
        <v>83</v>
      </c>
      <c r="U92" s="25"/>
      <c r="V92" s="3"/>
      <c r="W92" s="3"/>
      <c r="X92" s="3"/>
      <c r="Y92" s="3"/>
    </row>
    <row r="93" s="2" customFormat="1" ht="63" customHeight="1" spans="1:25">
      <c r="A93" s="25">
        <v>89</v>
      </c>
      <c r="B93" s="25" t="s">
        <v>495</v>
      </c>
      <c r="C93" s="25" t="s">
        <v>39</v>
      </c>
      <c r="D93" s="26" t="s">
        <v>27</v>
      </c>
      <c r="E93" s="25" t="s">
        <v>496</v>
      </c>
      <c r="F93" s="25" t="s">
        <v>488</v>
      </c>
      <c r="G93" s="25" t="s">
        <v>497</v>
      </c>
      <c r="H93" s="25"/>
      <c r="I93" s="25" t="s">
        <v>498</v>
      </c>
      <c r="J93" s="25">
        <v>50</v>
      </c>
      <c r="K93" s="25">
        <v>40</v>
      </c>
      <c r="L93" s="25"/>
      <c r="M93" s="25">
        <f t="shared" si="2"/>
        <v>10</v>
      </c>
      <c r="N93" s="25"/>
      <c r="O93" s="25" t="s">
        <v>499</v>
      </c>
      <c r="P93" s="25">
        <v>28</v>
      </c>
      <c r="Q93" s="25">
        <v>28</v>
      </c>
      <c r="R93" s="25"/>
      <c r="S93" s="25"/>
      <c r="T93" s="25" t="s">
        <v>36</v>
      </c>
      <c r="U93" s="25">
        <v>20</v>
      </c>
      <c r="V93" s="3"/>
      <c r="W93" s="3"/>
      <c r="X93" s="3"/>
      <c r="Y93" s="3"/>
    </row>
    <row r="94" s="2" customFormat="1" ht="63" customHeight="1" spans="1:25">
      <c r="A94" s="25">
        <v>90</v>
      </c>
      <c r="B94" s="25" t="s">
        <v>500</v>
      </c>
      <c r="C94" s="25" t="s">
        <v>39</v>
      </c>
      <c r="D94" s="26" t="s">
        <v>27</v>
      </c>
      <c r="E94" s="25" t="s">
        <v>501</v>
      </c>
      <c r="F94" s="25" t="s">
        <v>488</v>
      </c>
      <c r="G94" s="25" t="s">
        <v>497</v>
      </c>
      <c r="H94" s="25"/>
      <c r="I94" s="25" t="s">
        <v>502</v>
      </c>
      <c r="J94" s="25">
        <v>50</v>
      </c>
      <c r="K94" s="25">
        <v>40</v>
      </c>
      <c r="L94" s="25"/>
      <c r="M94" s="25">
        <f t="shared" si="2"/>
        <v>10</v>
      </c>
      <c r="N94" s="25"/>
      <c r="O94" s="25" t="s">
        <v>503</v>
      </c>
      <c r="P94" s="25">
        <v>236</v>
      </c>
      <c r="Q94" s="25">
        <v>236</v>
      </c>
      <c r="R94" s="25"/>
      <c r="S94" s="25">
        <v>400</v>
      </c>
      <c r="T94" s="25" t="s">
        <v>504</v>
      </c>
      <c r="U94" s="25"/>
      <c r="V94" s="3"/>
      <c r="W94" s="3"/>
      <c r="X94" s="3"/>
      <c r="Y94" s="3"/>
    </row>
    <row r="95" s="2" customFormat="1" ht="63" customHeight="1" spans="1:25">
      <c r="A95" s="25">
        <v>91</v>
      </c>
      <c r="B95" s="25" t="s">
        <v>505</v>
      </c>
      <c r="C95" s="25" t="s">
        <v>39</v>
      </c>
      <c r="D95" s="26" t="s">
        <v>27</v>
      </c>
      <c r="E95" s="25" t="s">
        <v>506</v>
      </c>
      <c r="F95" s="25" t="s">
        <v>488</v>
      </c>
      <c r="G95" s="25" t="s">
        <v>507</v>
      </c>
      <c r="H95" s="25"/>
      <c r="I95" s="25" t="s">
        <v>508</v>
      </c>
      <c r="J95" s="25">
        <v>300</v>
      </c>
      <c r="K95" s="25">
        <v>300</v>
      </c>
      <c r="L95" s="25"/>
      <c r="M95" s="25">
        <f t="shared" si="2"/>
        <v>0</v>
      </c>
      <c r="N95" s="25"/>
      <c r="O95" s="25" t="s">
        <v>509</v>
      </c>
      <c r="P95" s="25">
        <v>1500</v>
      </c>
      <c r="Q95" s="25">
        <v>230</v>
      </c>
      <c r="R95" s="25"/>
      <c r="S95" s="25"/>
      <c r="T95" s="25" t="s">
        <v>36</v>
      </c>
      <c r="U95" s="25"/>
      <c r="V95" s="3"/>
      <c r="W95" s="3"/>
      <c r="X95" s="3"/>
      <c r="Y95" s="3"/>
    </row>
    <row r="96" s="2" customFormat="1" ht="63" customHeight="1" spans="1:25">
      <c r="A96" s="25">
        <v>92</v>
      </c>
      <c r="B96" s="25" t="s">
        <v>510</v>
      </c>
      <c r="C96" s="25" t="s">
        <v>183</v>
      </c>
      <c r="D96" s="25" t="s">
        <v>79</v>
      </c>
      <c r="E96" s="25" t="s">
        <v>511</v>
      </c>
      <c r="F96" s="25" t="s">
        <v>488</v>
      </c>
      <c r="G96" s="25" t="s">
        <v>512</v>
      </c>
      <c r="H96" s="25" t="s">
        <v>513</v>
      </c>
      <c r="I96" s="25" t="s">
        <v>514</v>
      </c>
      <c r="J96" s="25">
        <v>60</v>
      </c>
      <c r="K96" s="25">
        <v>55</v>
      </c>
      <c r="L96" s="25"/>
      <c r="M96" s="25">
        <f t="shared" si="2"/>
        <v>5</v>
      </c>
      <c r="N96" s="25"/>
      <c r="O96" s="25" t="s">
        <v>515</v>
      </c>
      <c r="P96" s="25">
        <v>1051</v>
      </c>
      <c r="Q96" s="25">
        <v>630</v>
      </c>
      <c r="R96" s="25"/>
      <c r="S96" s="25">
        <v>421</v>
      </c>
      <c r="T96" s="25" t="s">
        <v>83</v>
      </c>
      <c r="U96" s="25"/>
      <c r="V96" s="3"/>
      <c r="W96" s="3"/>
      <c r="X96" s="3"/>
      <c r="Y96" s="3"/>
    </row>
    <row r="97" s="2" customFormat="1" ht="63" customHeight="1" spans="1:25">
      <c r="A97" s="25">
        <v>93</v>
      </c>
      <c r="B97" s="25" t="s">
        <v>516</v>
      </c>
      <c r="C97" s="25" t="s">
        <v>26</v>
      </c>
      <c r="D97" s="26" t="s">
        <v>79</v>
      </c>
      <c r="E97" s="25" t="s">
        <v>517</v>
      </c>
      <c r="F97" s="25" t="s">
        <v>83</v>
      </c>
      <c r="G97" s="25" t="s">
        <v>518</v>
      </c>
      <c r="H97" s="25" t="s">
        <v>519</v>
      </c>
      <c r="I97" s="25" t="s">
        <v>520</v>
      </c>
      <c r="J97" s="25">
        <v>150</v>
      </c>
      <c r="K97" s="25">
        <v>150</v>
      </c>
      <c r="L97" s="25"/>
      <c r="M97" s="25">
        <f t="shared" si="2"/>
        <v>0</v>
      </c>
      <c r="N97" s="25"/>
      <c r="O97" s="25" t="s">
        <v>521</v>
      </c>
      <c r="P97" s="25">
        <v>1019</v>
      </c>
      <c r="Q97" s="25">
        <v>379</v>
      </c>
      <c r="R97" s="25">
        <v>740</v>
      </c>
      <c r="S97" s="25">
        <v>350</v>
      </c>
      <c r="T97" s="25" t="s">
        <v>83</v>
      </c>
      <c r="U97" s="25"/>
      <c r="V97" s="3"/>
      <c r="W97" s="3"/>
      <c r="X97" s="3"/>
      <c r="Y97" s="3"/>
    </row>
    <row r="98" s="2" customFormat="1" ht="63" customHeight="1" spans="1:25">
      <c r="A98" s="25">
        <v>94</v>
      </c>
      <c r="B98" s="25" t="s">
        <v>522</v>
      </c>
      <c r="C98" s="25" t="s">
        <v>39</v>
      </c>
      <c r="D98" s="26" t="s">
        <v>27</v>
      </c>
      <c r="E98" s="25" t="s">
        <v>523</v>
      </c>
      <c r="F98" s="25" t="s">
        <v>488</v>
      </c>
      <c r="G98" s="25" t="s">
        <v>507</v>
      </c>
      <c r="H98" s="25">
        <v>50</v>
      </c>
      <c r="I98" s="25" t="s">
        <v>524</v>
      </c>
      <c r="J98" s="25">
        <v>50</v>
      </c>
      <c r="K98" s="25">
        <v>40</v>
      </c>
      <c r="L98" s="25"/>
      <c r="M98" s="25">
        <f t="shared" si="2"/>
        <v>10</v>
      </c>
      <c r="N98" s="25">
        <v>80</v>
      </c>
      <c r="O98" s="25" t="s">
        <v>525</v>
      </c>
      <c r="P98" s="25">
        <v>200</v>
      </c>
      <c r="Q98" s="25">
        <v>5</v>
      </c>
      <c r="R98" s="25">
        <v>195</v>
      </c>
      <c r="S98" s="25">
        <v>2000</v>
      </c>
      <c r="T98" s="25" t="s">
        <v>36</v>
      </c>
      <c r="U98" s="25"/>
      <c r="V98" s="3"/>
      <c r="W98" s="3"/>
      <c r="X98" s="3"/>
      <c r="Y98" s="3"/>
    </row>
    <row r="99" s="2" customFormat="1" ht="63" customHeight="1" spans="1:25">
      <c r="A99" s="25">
        <v>95</v>
      </c>
      <c r="B99" s="25" t="s">
        <v>526</v>
      </c>
      <c r="C99" s="25" t="s">
        <v>39</v>
      </c>
      <c r="D99" s="25" t="s">
        <v>79</v>
      </c>
      <c r="E99" s="25" t="s">
        <v>527</v>
      </c>
      <c r="F99" s="25" t="s">
        <v>488</v>
      </c>
      <c r="G99" s="25" t="s">
        <v>507</v>
      </c>
      <c r="H99" s="25"/>
      <c r="I99" s="25" t="s">
        <v>528</v>
      </c>
      <c r="J99" s="25">
        <v>350</v>
      </c>
      <c r="K99" s="25">
        <v>300</v>
      </c>
      <c r="L99" s="25"/>
      <c r="M99" s="25">
        <f t="shared" si="2"/>
        <v>50</v>
      </c>
      <c r="N99" s="29">
        <v>1</v>
      </c>
      <c r="O99" s="25" t="s">
        <v>529</v>
      </c>
      <c r="P99" s="25">
        <v>2200</v>
      </c>
      <c r="Q99" s="25">
        <v>52</v>
      </c>
      <c r="R99" s="25">
        <v>2148</v>
      </c>
      <c r="S99" s="25">
        <v>3000</v>
      </c>
      <c r="T99" s="25" t="s">
        <v>36</v>
      </c>
      <c r="U99" s="25"/>
      <c r="V99" s="3"/>
      <c r="W99" s="3"/>
      <c r="X99" s="3"/>
      <c r="Y99" s="3"/>
    </row>
    <row r="100" s="2" customFormat="1" ht="63" customHeight="1" spans="1:25">
      <c r="A100" s="25">
        <v>96</v>
      </c>
      <c r="B100" s="25" t="s">
        <v>530</v>
      </c>
      <c r="C100" s="25" t="s">
        <v>39</v>
      </c>
      <c r="D100" s="26" t="s">
        <v>27</v>
      </c>
      <c r="E100" s="25" t="s">
        <v>531</v>
      </c>
      <c r="F100" s="25" t="s">
        <v>488</v>
      </c>
      <c r="G100" s="25" t="s">
        <v>532</v>
      </c>
      <c r="H100" s="25"/>
      <c r="I100" s="25" t="s">
        <v>528</v>
      </c>
      <c r="J100" s="25">
        <v>40</v>
      </c>
      <c r="K100" s="25">
        <v>40</v>
      </c>
      <c r="L100" s="25"/>
      <c r="M100" s="25">
        <f t="shared" si="2"/>
        <v>0</v>
      </c>
      <c r="N100" s="29">
        <v>1</v>
      </c>
      <c r="O100" s="25" t="s">
        <v>533</v>
      </c>
      <c r="P100" s="25">
        <v>500</v>
      </c>
      <c r="Q100" s="25">
        <v>23</v>
      </c>
      <c r="R100" s="25">
        <v>477</v>
      </c>
      <c r="S100" s="25">
        <v>3000</v>
      </c>
      <c r="T100" s="25" t="s">
        <v>504</v>
      </c>
      <c r="U100" s="25" t="s">
        <v>534</v>
      </c>
      <c r="V100" s="3"/>
      <c r="W100" s="3"/>
      <c r="X100" s="3"/>
      <c r="Y100" s="3"/>
    </row>
    <row r="101" s="2" customFormat="1" ht="63" customHeight="1" spans="1:25">
      <c r="A101" s="25">
        <v>97</v>
      </c>
      <c r="B101" s="25" t="s">
        <v>535</v>
      </c>
      <c r="C101" s="25" t="s">
        <v>62</v>
      </c>
      <c r="D101" s="26" t="s">
        <v>27</v>
      </c>
      <c r="E101" s="25" t="s">
        <v>536</v>
      </c>
      <c r="F101" s="25" t="s">
        <v>488</v>
      </c>
      <c r="G101" s="25" t="s">
        <v>532</v>
      </c>
      <c r="H101" s="25" t="s">
        <v>537</v>
      </c>
      <c r="I101" s="25" t="s">
        <v>538</v>
      </c>
      <c r="J101" s="25">
        <v>60</v>
      </c>
      <c r="K101" s="25">
        <v>45</v>
      </c>
      <c r="L101" s="25"/>
      <c r="M101" s="25">
        <f t="shared" si="2"/>
        <v>15</v>
      </c>
      <c r="N101" s="25"/>
      <c r="O101" s="25" t="s">
        <v>539</v>
      </c>
      <c r="P101" s="25">
        <v>50</v>
      </c>
      <c r="Q101" s="25">
        <v>5</v>
      </c>
      <c r="R101" s="25">
        <v>45</v>
      </c>
      <c r="S101" s="25">
        <v>8000</v>
      </c>
      <c r="T101" s="25" t="s">
        <v>36</v>
      </c>
      <c r="U101" s="25" t="s">
        <v>540</v>
      </c>
      <c r="V101" s="3"/>
      <c r="W101" s="3"/>
      <c r="X101" s="3"/>
      <c r="Y101" s="3"/>
    </row>
    <row r="102" s="2" customFormat="1" ht="63" customHeight="1" spans="1:25">
      <c r="A102" s="25">
        <v>98</v>
      </c>
      <c r="B102" s="25" t="s">
        <v>541</v>
      </c>
      <c r="C102" s="25" t="s">
        <v>39</v>
      </c>
      <c r="D102" s="26" t="s">
        <v>27</v>
      </c>
      <c r="E102" s="25" t="s">
        <v>542</v>
      </c>
      <c r="F102" s="25" t="s">
        <v>488</v>
      </c>
      <c r="G102" s="25" t="s">
        <v>543</v>
      </c>
      <c r="H102" s="25" t="s">
        <v>544</v>
      </c>
      <c r="I102" s="25" t="s">
        <v>545</v>
      </c>
      <c r="J102" s="25">
        <v>180</v>
      </c>
      <c r="K102" s="25">
        <v>120</v>
      </c>
      <c r="L102" s="25"/>
      <c r="M102" s="25">
        <f t="shared" si="2"/>
        <v>60</v>
      </c>
      <c r="N102" s="25"/>
      <c r="O102" s="25" t="s">
        <v>546</v>
      </c>
      <c r="P102" s="25">
        <v>38</v>
      </c>
      <c r="Q102" s="25">
        <v>8</v>
      </c>
      <c r="R102" s="25">
        <v>30</v>
      </c>
      <c r="S102" s="25">
        <v>5000</v>
      </c>
      <c r="T102" s="25" t="s">
        <v>36</v>
      </c>
      <c r="U102" s="25" t="s">
        <v>547</v>
      </c>
      <c r="V102" s="3"/>
      <c r="W102" s="3"/>
      <c r="X102" s="3"/>
      <c r="Y102" s="3"/>
    </row>
    <row r="103" s="2" customFormat="1" ht="63" customHeight="1" spans="1:25">
      <c r="A103" s="25">
        <v>99</v>
      </c>
      <c r="B103" s="25" t="s">
        <v>548</v>
      </c>
      <c r="C103" s="25" t="s">
        <v>39</v>
      </c>
      <c r="D103" s="26" t="s">
        <v>27</v>
      </c>
      <c r="E103" s="25" t="s">
        <v>542</v>
      </c>
      <c r="F103" s="25" t="s">
        <v>488</v>
      </c>
      <c r="G103" s="25" t="s">
        <v>543</v>
      </c>
      <c r="H103" s="25" t="s">
        <v>549</v>
      </c>
      <c r="I103" s="25" t="s">
        <v>550</v>
      </c>
      <c r="J103" s="25">
        <v>40</v>
      </c>
      <c r="K103" s="25">
        <v>18</v>
      </c>
      <c r="L103" s="25"/>
      <c r="M103" s="25">
        <f t="shared" si="2"/>
        <v>22</v>
      </c>
      <c r="N103" s="25"/>
      <c r="O103" s="25" t="s">
        <v>551</v>
      </c>
      <c r="P103" s="25">
        <v>46</v>
      </c>
      <c r="Q103" s="25">
        <v>8</v>
      </c>
      <c r="R103" s="25">
        <v>38</v>
      </c>
      <c r="S103" s="25">
        <v>6000</v>
      </c>
      <c r="T103" s="25" t="s">
        <v>36</v>
      </c>
      <c r="U103" s="25" t="s">
        <v>552</v>
      </c>
      <c r="V103" s="3"/>
      <c r="W103" s="3"/>
      <c r="X103" s="3"/>
      <c r="Y103" s="3"/>
    </row>
    <row r="104" s="2" customFormat="1" ht="63" customHeight="1" spans="1:25">
      <c r="A104" s="25">
        <v>100</v>
      </c>
      <c r="B104" s="25" t="s">
        <v>553</v>
      </c>
      <c r="C104" s="25" t="s">
        <v>39</v>
      </c>
      <c r="D104" s="26" t="s">
        <v>79</v>
      </c>
      <c r="E104" s="25"/>
      <c r="F104" s="25" t="s">
        <v>488</v>
      </c>
      <c r="G104" s="25" t="s">
        <v>543</v>
      </c>
      <c r="H104" s="25"/>
      <c r="I104" s="25" t="s">
        <v>554</v>
      </c>
      <c r="J104" s="25">
        <v>136</v>
      </c>
      <c r="K104" s="25">
        <v>120</v>
      </c>
      <c r="L104" s="25"/>
      <c r="M104" s="25">
        <f t="shared" si="2"/>
        <v>16</v>
      </c>
      <c r="N104" s="25"/>
      <c r="O104" s="25" t="s">
        <v>555</v>
      </c>
      <c r="P104" s="25">
        <v>432</v>
      </c>
      <c r="Q104" s="25">
        <v>33</v>
      </c>
      <c r="R104" s="25">
        <v>399</v>
      </c>
      <c r="S104" s="25">
        <v>500</v>
      </c>
      <c r="T104" s="25" t="s">
        <v>83</v>
      </c>
      <c r="U104" s="25"/>
      <c r="V104" s="3"/>
      <c r="W104" s="3"/>
      <c r="X104" s="3"/>
      <c r="Y104" s="3"/>
    </row>
    <row r="105" s="2" customFormat="1" ht="63" customHeight="1" spans="1:25">
      <c r="A105" s="25">
        <v>101</v>
      </c>
      <c r="B105" s="25" t="s">
        <v>556</v>
      </c>
      <c r="C105" s="25" t="s">
        <v>39</v>
      </c>
      <c r="D105" s="26" t="s">
        <v>79</v>
      </c>
      <c r="E105" s="25" t="s">
        <v>527</v>
      </c>
      <c r="F105" s="25" t="s">
        <v>488</v>
      </c>
      <c r="G105" s="25" t="s">
        <v>507</v>
      </c>
      <c r="H105" s="25" t="s">
        <v>557</v>
      </c>
      <c r="I105" s="25" t="s">
        <v>558</v>
      </c>
      <c r="J105" s="25">
        <v>500</v>
      </c>
      <c r="K105" s="25">
        <v>500</v>
      </c>
      <c r="L105" s="25"/>
      <c r="M105" s="25">
        <f t="shared" si="2"/>
        <v>0</v>
      </c>
      <c r="N105" s="25"/>
      <c r="O105" s="25" t="s">
        <v>559</v>
      </c>
      <c r="P105" s="25">
        <v>365</v>
      </c>
      <c r="Q105" s="25">
        <v>153</v>
      </c>
      <c r="R105" s="25">
        <v>212</v>
      </c>
      <c r="S105" s="25">
        <v>3000</v>
      </c>
      <c r="T105" s="25" t="s">
        <v>83</v>
      </c>
      <c r="U105" s="25"/>
      <c r="V105" s="3"/>
      <c r="W105" s="3"/>
      <c r="X105" s="3"/>
      <c r="Y105" s="3"/>
    </row>
    <row r="106" s="2" customFormat="1" ht="63" customHeight="1" spans="1:25">
      <c r="A106" s="25">
        <v>102</v>
      </c>
      <c r="B106" s="25" t="s">
        <v>560</v>
      </c>
      <c r="C106" s="25" t="s">
        <v>39</v>
      </c>
      <c r="D106" s="26" t="s">
        <v>27</v>
      </c>
      <c r="E106" s="25" t="s">
        <v>561</v>
      </c>
      <c r="F106" s="25" t="s">
        <v>562</v>
      </c>
      <c r="G106" s="25" t="s">
        <v>563</v>
      </c>
      <c r="H106" s="25"/>
      <c r="I106" s="25" t="s">
        <v>564</v>
      </c>
      <c r="J106" s="25">
        <v>120</v>
      </c>
      <c r="K106" s="25">
        <v>80</v>
      </c>
      <c r="L106" s="25"/>
      <c r="M106" s="25">
        <f t="shared" si="2"/>
        <v>40</v>
      </c>
      <c r="N106" s="25"/>
      <c r="O106" s="25" t="s">
        <v>565</v>
      </c>
      <c r="P106" s="25">
        <v>1439</v>
      </c>
      <c r="Q106" s="25">
        <v>98</v>
      </c>
      <c r="R106" s="25">
        <v>1341</v>
      </c>
      <c r="S106" s="25"/>
      <c r="T106" s="25" t="s">
        <v>36</v>
      </c>
      <c r="U106" s="25"/>
      <c r="V106" s="3"/>
      <c r="W106" s="3"/>
      <c r="X106" s="3"/>
      <c r="Y106" s="3"/>
    </row>
    <row r="107" s="2" customFormat="1" ht="63" customHeight="1" spans="1:25">
      <c r="A107" s="25">
        <v>103</v>
      </c>
      <c r="B107" s="25" t="s">
        <v>566</v>
      </c>
      <c r="C107" s="25" t="s">
        <v>26</v>
      </c>
      <c r="D107" s="26" t="s">
        <v>27</v>
      </c>
      <c r="E107" s="25" t="s">
        <v>567</v>
      </c>
      <c r="F107" s="25" t="s">
        <v>562</v>
      </c>
      <c r="G107" s="25" t="s">
        <v>568</v>
      </c>
      <c r="H107" s="25"/>
      <c r="I107" s="25" t="s">
        <v>569</v>
      </c>
      <c r="J107" s="25">
        <v>210</v>
      </c>
      <c r="K107" s="25">
        <v>130</v>
      </c>
      <c r="L107" s="25"/>
      <c r="M107" s="25">
        <f t="shared" si="2"/>
        <v>80</v>
      </c>
      <c r="N107" s="25"/>
      <c r="O107" s="25" t="s">
        <v>570</v>
      </c>
      <c r="P107" s="25">
        <v>1901</v>
      </c>
      <c r="Q107" s="25">
        <v>78</v>
      </c>
      <c r="R107" s="25">
        <v>1823</v>
      </c>
      <c r="S107" s="25"/>
      <c r="T107" s="25" t="s">
        <v>36</v>
      </c>
      <c r="U107" s="25" t="s">
        <v>571</v>
      </c>
      <c r="V107" s="3"/>
      <c r="W107" s="3"/>
      <c r="X107" s="3"/>
      <c r="Y107" s="3"/>
    </row>
    <row r="108" s="2" customFormat="1" ht="63" customHeight="1" spans="1:25">
      <c r="A108" s="25">
        <v>104</v>
      </c>
      <c r="B108" s="25" t="s">
        <v>572</v>
      </c>
      <c r="C108" s="25" t="s">
        <v>39</v>
      </c>
      <c r="D108" s="26" t="s">
        <v>27</v>
      </c>
      <c r="E108" s="25" t="s">
        <v>573</v>
      </c>
      <c r="F108" s="25" t="s">
        <v>562</v>
      </c>
      <c r="G108" s="25" t="s">
        <v>573</v>
      </c>
      <c r="H108" s="25"/>
      <c r="I108" s="25" t="s">
        <v>574</v>
      </c>
      <c r="J108" s="25">
        <v>150</v>
      </c>
      <c r="K108" s="25">
        <v>150</v>
      </c>
      <c r="L108" s="25"/>
      <c r="M108" s="25">
        <f t="shared" si="2"/>
        <v>0</v>
      </c>
      <c r="N108" s="25"/>
      <c r="O108" s="25" t="s">
        <v>575</v>
      </c>
      <c r="P108" s="25">
        <v>898</v>
      </c>
      <c r="Q108" s="25">
        <v>31</v>
      </c>
      <c r="R108" s="25">
        <v>867</v>
      </c>
      <c r="S108" s="25"/>
      <c r="T108" s="25" t="s">
        <v>36</v>
      </c>
      <c r="U108" s="25"/>
      <c r="V108" s="3"/>
      <c r="W108" s="3"/>
      <c r="X108" s="3"/>
      <c r="Y108" s="3"/>
    </row>
    <row r="109" s="2" customFormat="1" ht="63" customHeight="1" spans="1:25">
      <c r="A109" s="25">
        <v>105</v>
      </c>
      <c r="B109" s="25" t="s">
        <v>576</v>
      </c>
      <c r="C109" s="25" t="s">
        <v>39</v>
      </c>
      <c r="D109" s="26" t="s">
        <v>27</v>
      </c>
      <c r="E109" s="25" t="s">
        <v>577</v>
      </c>
      <c r="F109" s="25" t="s">
        <v>562</v>
      </c>
      <c r="G109" s="25" t="s">
        <v>577</v>
      </c>
      <c r="H109" s="25"/>
      <c r="I109" s="25" t="s">
        <v>574</v>
      </c>
      <c r="J109" s="25">
        <v>400</v>
      </c>
      <c r="K109" s="25">
        <v>400</v>
      </c>
      <c r="L109" s="25"/>
      <c r="M109" s="25">
        <f t="shared" si="2"/>
        <v>0</v>
      </c>
      <c r="N109" s="25"/>
      <c r="O109" s="25" t="s">
        <v>578</v>
      </c>
      <c r="P109" s="25">
        <v>2571</v>
      </c>
      <c r="Q109" s="25">
        <v>637</v>
      </c>
      <c r="R109" s="25">
        <v>1934</v>
      </c>
      <c r="S109" s="25"/>
      <c r="T109" s="25" t="s">
        <v>36</v>
      </c>
      <c r="U109" s="25"/>
      <c r="V109" s="3"/>
      <c r="W109" s="3"/>
      <c r="X109" s="3"/>
      <c r="Y109" s="3"/>
    </row>
    <row r="110" s="2" customFormat="1" ht="63" customHeight="1" spans="1:25">
      <c r="A110" s="25">
        <v>106</v>
      </c>
      <c r="B110" s="25" t="s">
        <v>579</v>
      </c>
      <c r="C110" s="25" t="s">
        <v>39</v>
      </c>
      <c r="D110" s="26" t="s">
        <v>27</v>
      </c>
      <c r="E110" s="25" t="s">
        <v>580</v>
      </c>
      <c r="F110" s="25" t="s">
        <v>562</v>
      </c>
      <c r="G110" s="25" t="s">
        <v>568</v>
      </c>
      <c r="H110" s="25"/>
      <c r="I110" s="25" t="s">
        <v>581</v>
      </c>
      <c r="J110" s="25">
        <v>520</v>
      </c>
      <c r="K110" s="25">
        <v>200</v>
      </c>
      <c r="L110" s="25"/>
      <c r="M110" s="25">
        <f t="shared" si="2"/>
        <v>320</v>
      </c>
      <c r="N110" s="25"/>
      <c r="O110" s="25" t="s">
        <v>582</v>
      </c>
      <c r="P110" s="25">
        <v>130</v>
      </c>
      <c r="Q110" s="25">
        <v>20</v>
      </c>
      <c r="R110" s="25">
        <v>110</v>
      </c>
      <c r="S110" s="25"/>
      <c r="T110" s="25" t="s">
        <v>36</v>
      </c>
      <c r="U110" s="25"/>
      <c r="V110" s="3"/>
      <c r="W110" s="3"/>
      <c r="X110" s="3"/>
      <c r="Y110" s="3"/>
    </row>
    <row r="111" s="2" customFormat="1" ht="63" customHeight="1" spans="1:25">
      <c r="A111" s="25">
        <v>107</v>
      </c>
      <c r="B111" s="25" t="s">
        <v>583</v>
      </c>
      <c r="C111" s="25" t="s">
        <v>39</v>
      </c>
      <c r="D111" s="26" t="s">
        <v>27</v>
      </c>
      <c r="E111" s="25" t="s">
        <v>584</v>
      </c>
      <c r="F111" s="25" t="s">
        <v>585</v>
      </c>
      <c r="G111" s="25" t="s">
        <v>584</v>
      </c>
      <c r="H111" s="25" t="s">
        <v>586</v>
      </c>
      <c r="I111" s="25" t="s">
        <v>587</v>
      </c>
      <c r="J111" s="25">
        <v>150</v>
      </c>
      <c r="K111" s="25">
        <v>150</v>
      </c>
      <c r="L111" s="25">
        <v>0</v>
      </c>
      <c r="M111" s="25">
        <f t="shared" si="2"/>
        <v>0</v>
      </c>
      <c r="N111" s="25">
        <v>0</v>
      </c>
      <c r="O111" s="25" t="s">
        <v>588</v>
      </c>
      <c r="P111" s="25">
        <v>1047</v>
      </c>
      <c r="Q111" s="25">
        <v>168</v>
      </c>
      <c r="R111" s="25">
        <v>879</v>
      </c>
      <c r="S111" s="25">
        <v>50</v>
      </c>
      <c r="T111" s="25" t="s">
        <v>36</v>
      </c>
      <c r="U111" s="25" t="s">
        <v>589</v>
      </c>
      <c r="V111" s="3"/>
      <c r="W111" s="3"/>
      <c r="X111" s="3"/>
      <c r="Y111" s="3"/>
    </row>
    <row r="112" s="2" customFormat="1" ht="63" customHeight="1" spans="1:25">
      <c r="A112" s="25">
        <v>108</v>
      </c>
      <c r="B112" s="25" t="s">
        <v>590</v>
      </c>
      <c r="C112" s="25" t="s">
        <v>39</v>
      </c>
      <c r="D112" s="26" t="s">
        <v>27</v>
      </c>
      <c r="E112" s="25" t="s">
        <v>591</v>
      </c>
      <c r="F112" s="25" t="s">
        <v>585</v>
      </c>
      <c r="G112" s="25" t="s">
        <v>592</v>
      </c>
      <c r="H112" s="25" t="s">
        <v>593</v>
      </c>
      <c r="I112" s="25" t="s">
        <v>594</v>
      </c>
      <c r="J112" s="25">
        <v>92</v>
      </c>
      <c r="K112" s="25">
        <v>59.8</v>
      </c>
      <c r="L112" s="25">
        <v>0</v>
      </c>
      <c r="M112" s="25">
        <f t="shared" si="2"/>
        <v>32.2</v>
      </c>
      <c r="N112" s="25" t="s">
        <v>595</v>
      </c>
      <c r="O112" s="25" t="s">
        <v>593</v>
      </c>
      <c r="P112" s="25">
        <v>35</v>
      </c>
      <c r="Q112" s="25">
        <v>1</v>
      </c>
      <c r="R112" s="25">
        <v>34</v>
      </c>
      <c r="S112" s="25">
        <v>6000</v>
      </c>
      <c r="T112" s="25" t="s">
        <v>36</v>
      </c>
      <c r="U112" s="25" t="s">
        <v>589</v>
      </c>
      <c r="V112" s="3"/>
      <c r="W112" s="3"/>
      <c r="X112" s="3"/>
      <c r="Y112" s="3"/>
    </row>
    <row r="113" s="2" customFormat="1" ht="63" customHeight="1" spans="1:25">
      <c r="A113" s="25">
        <v>109</v>
      </c>
      <c r="B113" s="25" t="s">
        <v>596</v>
      </c>
      <c r="C113" s="25" t="s">
        <v>39</v>
      </c>
      <c r="D113" s="26" t="s">
        <v>79</v>
      </c>
      <c r="E113" s="25" t="s">
        <v>592</v>
      </c>
      <c r="F113" s="25" t="s">
        <v>585</v>
      </c>
      <c r="G113" s="25" t="s">
        <v>592</v>
      </c>
      <c r="H113" s="25" t="s">
        <v>597</v>
      </c>
      <c r="I113" s="25" t="s">
        <v>598</v>
      </c>
      <c r="J113" s="25">
        <v>18</v>
      </c>
      <c r="K113" s="25">
        <v>18</v>
      </c>
      <c r="L113" s="25">
        <v>0</v>
      </c>
      <c r="M113" s="25">
        <f t="shared" si="2"/>
        <v>0</v>
      </c>
      <c r="N113" s="25"/>
      <c r="O113" s="25" t="s">
        <v>597</v>
      </c>
      <c r="P113" s="25">
        <v>68</v>
      </c>
      <c r="Q113" s="25">
        <v>0</v>
      </c>
      <c r="R113" s="25">
        <v>0</v>
      </c>
      <c r="S113" s="25">
        <v>0</v>
      </c>
      <c r="T113" s="25" t="s">
        <v>83</v>
      </c>
      <c r="U113" s="25" t="s">
        <v>589</v>
      </c>
      <c r="V113" s="3"/>
      <c r="W113" s="3"/>
      <c r="X113" s="3"/>
      <c r="Y113" s="3"/>
    </row>
    <row r="114" s="2" customFormat="1" ht="63" customHeight="1" spans="1:25">
      <c r="A114" s="25">
        <v>110</v>
      </c>
      <c r="B114" s="25" t="s">
        <v>599</v>
      </c>
      <c r="C114" s="25" t="s">
        <v>39</v>
      </c>
      <c r="D114" s="26" t="s">
        <v>79</v>
      </c>
      <c r="E114" s="25" t="s">
        <v>592</v>
      </c>
      <c r="F114" s="25" t="s">
        <v>585</v>
      </c>
      <c r="G114" s="25" t="s">
        <v>592</v>
      </c>
      <c r="H114" s="25" t="s">
        <v>600</v>
      </c>
      <c r="I114" s="25" t="s">
        <v>601</v>
      </c>
      <c r="J114" s="25">
        <v>22</v>
      </c>
      <c r="K114" s="25">
        <v>22</v>
      </c>
      <c r="L114" s="25">
        <v>0</v>
      </c>
      <c r="M114" s="25">
        <f t="shared" si="2"/>
        <v>0</v>
      </c>
      <c r="N114" s="25"/>
      <c r="O114" s="25" t="s">
        <v>600</v>
      </c>
      <c r="P114" s="25">
        <v>125</v>
      </c>
      <c r="Q114" s="25">
        <v>0</v>
      </c>
      <c r="R114" s="25">
        <v>0</v>
      </c>
      <c r="S114" s="25">
        <v>0</v>
      </c>
      <c r="T114" s="25" t="s">
        <v>83</v>
      </c>
      <c r="U114" s="25" t="s">
        <v>589</v>
      </c>
      <c r="V114" s="3"/>
      <c r="W114" s="3"/>
      <c r="X114" s="3"/>
      <c r="Y114" s="3"/>
    </row>
    <row r="115" s="2" customFormat="1" ht="63" customHeight="1" spans="1:25">
      <c r="A115" s="25">
        <v>111</v>
      </c>
      <c r="B115" s="25" t="s">
        <v>602</v>
      </c>
      <c r="C115" s="25" t="s">
        <v>62</v>
      </c>
      <c r="D115" s="26" t="s">
        <v>27</v>
      </c>
      <c r="E115" s="25" t="s">
        <v>603</v>
      </c>
      <c r="F115" s="25" t="s">
        <v>585</v>
      </c>
      <c r="G115" s="25" t="s">
        <v>604</v>
      </c>
      <c r="H115" s="25" t="s">
        <v>605</v>
      </c>
      <c r="I115" s="25" t="s">
        <v>606</v>
      </c>
      <c r="J115" s="25">
        <v>50</v>
      </c>
      <c r="K115" s="25">
        <v>15</v>
      </c>
      <c r="L115" s="25">
        <v>0</v>
      </c>
      <c r="M115" s="25">
        <f t="shared" si="2"/>
        <v>35</v>
      </c>
      <c r="N115" s="25"/>
      <c r="O115" s="25" t="s">
        <v>607</v>
      </c>
      <c r="P115" s="25">
        <v>30</v>
      </c>
      <c r="Q115" s="25">
        <v>5</v>
      </c>
      <c r="R115" s="25">
        <v>25</v>
      </c>
      <c r="S115" s="25">
        <v>20000</v>
      </c>
      <c r="T115" s="25" t="s">
        <v>36</v>
      </c>
      <c r="U115" s="25" t="s">
        <v>589</v>
      </c>
      <c r="V115" s="3"/>
      <c r="W115" s="3"/>
      <c r="X115" s="3"/>
      <c r="Y115" s="3"/>
    </row>
    <row r="116" s="2" customFormat="1" ht="63" customHeight="1" spans="1:25">
      <c r="A116" s="25">
        <v>112</v>
      </c>
      <c r="B116" s="25" t="s">
        <v>608</v>
      </c>
      <c r="C116" s="25" t="s">
        <v>39</v>
      </c>
      <c r="D116" s="26" t="s">
        <v>27</v>
      </c>
      <c r="E116" s="25" t="s">
        <v>609</v>
      </c>
      <c r="F116" s="25" t="s">
        <v>585</v>
      </c>
      <c r="G116" s="25" t="s">
        <v>610</v>
      </c>
      <c r="H116" s="25" t="s">
        <v>611</v>
      </c>
      <c r="I116" s="25" t="s">
        <v>594</v>
      </c>
      <c r="J116" s="25">
        <v>70</v>
      </c>
      <c r="K116" s="25">
        <v>45.5</v>
      </c>
      <c r="L116" s="25">
        <v>0</v>
      </c>
      <c r="M116" s="25">
        <f t="shared" si="2"/>
        <v>24.5</v>
      </c>
      <c r="N116" s="25" t="s">
        <v>595</v>
      </c>
      <c r="O116" s="25" t="s">
        <v>612</v>
      </c>
      <c r="P116" s="25">
        <v>438</v>
      </c>
      <c r="Q116" s="25">
        <v>16</v>
      </c>
      <c r="R116" s="25">
        <v>422</v>
      </c>
      <c r="S116" s="25">
        <v>3000</v>
      </c>
      <c r="T116" s="25" t="s">
        <v>36</v>
      </c>
      <c r="U116" s="25" t="s">
        <v>589</v>
      </c>
      <c r="V116" s="3"/>
      <c r="W116" s="3"/>
      <c r="X116" s="3"/>
      <c r="Y116" s="3"/>
    </row>
    <row r="117" s="2" customFormat="1" ht="63" customHeight="1" spans="1:25">
      <c r="A117" s="25">
        <v>113</v>
      </c>
      <c r="B117" s="25" t="s">
        <v>613</v>
      </c>
      <c r="C117" s="25" t="s">
        <v>39</v>
      </c>
      <c r="D117" s="26" t="s">
        <v>27</v>
      </c>
      <c r="E117" s="25" t="s">
        <v>614</v>
      </c>
      <c r="F117" s="25" t="s">
        <v>585</v>
      </c>
      <c r="G117" s="25" t="s">
        <v>615</v>
      </c>
      <c r="H117" s="25" t="s">
        <v>616</v>
      </c>
      <c r="I117" s="25" t="s">
        <v>594</v>
      </c>
      <c r="J117" s="25">
        <v>500</v>
      </c>
      <c r="K117" s="25">
        <v>200</v>
      </c>
      <c r="L117" s="25">
        <v>0</v>
      </c>
      <c r="M117" s="25">
        <f t="shared" si="2"/>
        <v>300</v>
      </c>
      <c r="N117" s="25"/>
      <c r="O117" s="25" t="s">
        <v>617</v>
      </c>
      <c r="P117" s="25">
        <v>30</v>
      </c>
      <c r="Q117" s="25">
        <v>3</v>
      </c>
      <c r="R117" s="25">
        <v>27</v>
      </c>
      <c r="S117" s="25">
        <v>12000</v>
      </c>
      <c r="T117" s="25" t="s">
        <v>36</v>
      </c>
      <c r="U117" s="25" t="s">
        <v>589</v>
      </c>
      <c r="V117" s="3"/>
      <c r="W117" s="3"/>
      <c r="X117" s="3"/>
      <c r="Y117" s="3"/>
    </row>
    <row r="118" s="2" customFormat="1" ht="63" customHeight="1" spans="1:25">
      <c r="A118" s="25">
        <v>114</v>
      </c>
      <c r="B118" s="25" t="s">
        <v>618</v>
      </c>
      <c r="C118" s="25" t="s">
        <v>39</v>
      </c>
      <c r="D118" s="26" t="s">
        <v>27</v>
      </c>
      <c r="E118" s="25" t="s">
        <v>619</v>
      </c>
      <c r="F118" s="25" t="s">
        <v>585</v>
      </c>
      <c r="G118" s="25" t="s">
        <v>620</v>
      </c>
      <c r="H118" s="25" t="s">
        <v>621</v>
      </c>
      <c r="I118" s="25" t="s">
        <v>622</v>
      </c>
      <c r="J118" s="25">
        <v>64</v>
      </c>
      <c r="K118" s="25">
        <v>41.6</v>
      </c>
      <c r="L118" s="25">
        <v>0</v>
      </c>
      <c r="M118" s="25">
        <f t="shared" si="2"/>
        <v>22.4</v>
      </c>
      <c r="N118" s="25" t="s">
        <v>595</v>
      </c>
      <c r="O118" s="25" t="s">
        <v>623</v>
      </c>
      <c r="P118" s="25">
        <v>35</v>
      </c>
      <c r="Q118" s="25">
        <v>1</v>
      </c>
      <c r="R118" s="25">
        <v>34</v>
      </c>
      <c r="S118" s="25">
        <v>6000</v>
      </c>
      <c r="T118" s="25" t="s">
        <v>36</v>
      </c>
      <c r="U118" s="25" t="s">
        <v>589</v>
      </c>
      <c r="V118" s="3"/>
      <c r="W118" s="3"/>
      <c r="X118" s="3"/>
      <c r="Y118" s="3"/>
    </row>
    <row r="119" s="2" customFormat="1" ht="63" customHeight="1" spans="1:25">
      <c r="A119" s="25">
        <v>115</v>
      </c>
      <c r="B119" s="25" t="s">
        <v>624</v>
      </c>
      <c r="C119" s="25" t="s">
        <v>39</v>
      </c>
      <c r="D119" s="26" t="s">
        <v>27</v>
      </c>
      <c r="E119" s="25" t="s">
        <v>625</v>
      </c>
      <c r="F119" s="25" t="s">
        <v>585</v>
      </c>
      <c r="G119" s="25" t="s">
        <v>625</v>
      </c>
      <c r="H119" s="25" t="s">
        <v>626</v>
      </c>
      <c r="I119" s="25" t="s">
        <v>627</v>
      </c>
      <c r="J119" s="25">
        <v>70</v>
      </c>
      <c r="K119" s="25">
        <v>65</v>
      </c>
      <c r="L119" s="25"/>
      <c r="M119" s="25">
        <f t="shared" si="2"/>
        <v>5</v>
      </c>
      <c r="N119" s="25"/>
      <c r="O119" s="25" t="s">
        <v>628</v>
      </c>
      <c r="P119" s="25">
        <v>451</v>
      </c>
      <c r="Q119" s="25">
        <v>174</v>
      </c>
      <c r="R119" s="25">
        <v>277</v>
      </c>
      <c r="S119" s="25">
        <v>200</v>
      </c>
      <c r="T119" s="25" t="s">
        <v>36</v>
      </c>
      <c r="U119" s="25" t="s">
        <v>589</v>
      </c>
      <c r="V119" s="3"/>
      <c r="W119" s="3"/>
      <c r="X119" s="3"/>
      <c r="Y119" s="3"/>
    </row>
    <row r="120" s="2" customFormat="1" ht="63" customHeight="1" spans="1:25">
      <c r="A120" s="25">
        <v>116</v>
      </c>
      <c r="B120" s="25" t="s">
        <v>629</v>
      </c>
      <c r="C120" s="25" t="s">
        <v>183</v>
      </c>
      <c r="D120" s="26" t="s">
        <v>27</v>
      </c>
      <c r="E120" s="25" t="s">
        <v>625</v>
      </c>
      <c r="F120" s="25" t="s">
        <v>585</v>
      </c>
      <c r="G120" s="25" t="s">
        <v>625</v>
      </c>
      <c r="H120" s="25" t="s">
        <v>630</v>
      </c>
      <c r="I120" s="25" t="s">
        <v>631</v>
      </c>
      <c r="J120" s="25">
        <v>400</v>
      </c>
      <c r="K120" s="25">
        <v>360</v>
      </c>
      <c r="L120" s="25"/>
      <c r="M120" s="25">
        <f t="shared" si="2"/>
        <v>40</v>
      </c>
      <c r="N120" s="25"/>
      <c r="O120" s="25" t="s">
        <v>632</v>
      </c>
      <c r="P120" s="25">
        <v>451</v>
      </c>
      <c r="Q120" s="25">
        <v>174</v>
      </c>
      <c r="R120" s="25">
        <v>277</v>
      </c>
      <c r="S120" s="25">
        <v>200</v>
      </c>
      <c r="T120" s="25" t="s">
        <v>36</v>
      </c>
      <c r="U120" s="25" t="s">
        <v>589</v>
      </c>
      <c r="V120" s="3"/>
      <c r="W120" s="3"/>
      <c r="X120" s="3"/>
      <c r="Y120" s="3"/>
    </row>
    <row r="121" s="2" customFormat="1" ht="63" customHeight="1" spans="1:25">
      <c r="A121" s="25">
        <v>117</v>
      </c>
      <c r="B121" s="25" t="s">
        <v>633</v>
      </c>
      <c r="C121" s="25" t="s">
        <v>39</v>
      </c>
      <c r="D121" s="26" t="s">
        <v>79</v>
      </c>
      <c r="E121" s="25" t="s">
        <v>634</v>
      </c>
      <c r="F121" s="25" t="s">
        <v>585</v>
      </c>
      <c r="G121" s="25" t="s">
        <v>625</v>
      </c>
      <c r="H121" s="25" t="s">
        <v>635</v>
      </c>
      <c r="I121" s="25" t="s">
        <v>636</v>
      </c>
      <c r="J121" s="25">
        <v>350</v>
      </c>
      <c r="K121" s="25">
        <v>350</v>
      </c>
      <c r="L121" s="25"/>
      <c r="M121" s="25">
        <f t="shared" si="2"/>
        <v>0</v>
      </c>
      <c r="N121" s="25"/>
      <c r="O121" s="25" t="s">
        <v>637</v>
      </c>
      <c r="P121" s="25">
        <v>451</v>
      </c>
      <c r="Q121" s="25">
        <v>174</v>
      </c>
      <c r="R121" s="25">
        <v>277</v>
      </c>
      <c r="S121" s="25">
        <v>200</v>
      </c>
      <c r="T121" s="25" t="s">
        <v>83</v>
      </c>
      <c r="U121" s="25" t="s">
        <v>589</v>
      </c>
      <c r="V121" s="3"/>
      <c r="W121" s="3"/>
      <c r="X121" s="3"/>
      <c r="Y121" s="3"/>
    </row>
    <row r="122" s="2" customFormat="1" ht="63" customHeight="1" spans="1:25">
      <c r="A122" s="25">
        <v>118</v>
      </c>
      <c r="B122" s="25" t="s">
        <v>638</v>
      </c>
      <c r="C122" s="25" t="s">
        <v>39</v>
      </c>
      <c r="D122" s="26" t="s">
        <v>27</v>
      </c>
      <c r="E122" s="25" t="s">
        <v>634</v>
      </c>
      <c r="F122" s="25" t="s">
        <v>585</v>
      </c>
      <c r="G122" s="25" t="s">
        <v>625</v>
      </c>
      <c r="H122" s="25" t="s">
        <v>639</v>
      </c>
      <c r="I122" s="25" t="s">
        <v>640</v>
      </c>
      <c r="J122" s="25">
        <v>60</v>
      </c>
      <c r="K122" s="25">
        <v>60</v>
      </c>
      <c r="L122" s="25"/>
      <c r="M122" s="25">
        <f t="shared" si="2"/>
        <v>0</v>
      </c>
      <c r="N122" s="25"/>
      <c r="O122" s="25" t="s">
        <v>641</v>
      </c>
      <c r="P122" s="25">
        <v>451</v>
      </c>
      <c r="Q122" s="25">
        <v>174</v>
      </c>
      <c r="R122" s="25">
        <v>277</v>
      </c>
      <c r="S122" s="25">
        <v>200</v>
      </c>
      <c r="T122" s="25" t="s">
        <v>36</v>
      </c>
      <c r="U122" s="25" t="s">
        <v>589</v>
      </c>
      <c r="V122" s="3"/>
      <c r="W122" s="3"/>
      <c r="X122" s="3"/>
      <c r="Y122" s="3"/>
    </row>
    <row r="123" s="4" customFormat="1" ht="63" customHeight="1" spans="1:21">
      <c r="A123" s="25">
        <v>119</v>
      </c>
      <c r="B123" s="25" t="s">
        <v>642</v>
      </c>
      <c r="C123" s="25" t="s">
        <v>39</v>
      </c>
      <c r="D123" s="26" t="s">
        <v>27</v>
      </c>
      <c r="E123" s="28" t="s">
        <v>643</v>
      </c>
      <c r="F123" s="25" t="s">
        <v>585</v>
      </c>
      <c r="G123" s="25" t="s">
        <v>644</v>
      </c>
      <c r="H123" s="25" t="s">
        <v>645</v>
      </c>
      <c r="I123" s="25" t="s">
        <v>646</v>
      </c>
      <c r="J123" s="25">
        <v>150</v>
      </c>
      <c r="K123" s="25">
        <v>60</v>
      </c>
      <c r="L123" s="25"/>
      <c r="M123" s="25">
        <f t="shared" si="2"/>
        <v>90</v>
      </c>
      <c r="N123" s="25"/>
      <c r="O123" s="25" t="s">
        <v>647</v>
      </c>
      <c r="P123" s="25">
        <v>15</v>
      </c>
      <c r="Q123" s="25">
        <v>5</v>
      </c>
      <c r="R123" s="25">
        <v>10</v>
      </c>
      <c r="S123" s="25">
        <v>30000</v>
      </c>
      <c r="T123" s="25" t="s">
        <v>36</v>
      </c>
      <c r="U123" s="30" t="s">
        <v>589</v>
      </c>
    </row>
    <row r="124" s="4" customFormat="1" ht="63" customHeight="1" spans="1:21">
      <c r="A124" s="25">
        <v>120</v>
      </c>
      <c r="B124" s="25" t="s">
        <v>648</v>
      </c>
      <c r="C124" s="25" t="s">
        <v>26</v>
      </c>
      <c r="D124" s="26" t="s">
        <v>27</v>
      </c>
      <c r="E124" s="25" t="s">
        <v>649</v>
      </c>
      <c r="F124" s="25" t="s">
        <v>585</v>
      </c>
      <c r="G124" s="25" t="s">
        <v>650</v>
      </c>
      <c r="H124" s="25" t="s">
        <v>651</v>
      </c>
      <c r="I124" s="25" t="s">
        <v>646</v>
      </c>
      <c r="J124" s="25">
        <v>120</v>
      </c>
      <c r="K124" s="25">
        <v>40</v>
      </c>
      <c r="L124" s="25"/>
      <c r="M124" s="25">
        <f t="shared" si="2"/>
        <v>80</v>
      </c>
      <c r="N124" s="25"/>
      <c r="O124" s="25" t="s">
        <v>652</v>
      </c>
      <c r="P124" s="25">
        <v>8</v>
      </c>
      <c r="Q124" s="25">
        <v>1</v>
      </c>
      <c r="R124" s="25">
        <v>7</v>
      </c>
      <c r="S124" s="25">
        <v>35000</v>
      </c>
      <c r="T124" s="25" t="s">
        <v>36</v>
      </c>
      <c r="U124" s="30" t="s">
        <v>589</v>
      </c>
    </row>
    <row r="125" s="5" customFormat="1" ht="63" customHeight="1" spans="1:21">
      <c r="A125" s="25">
        <v>121</v>
      </c>
      <c r="B125" s="25" t="s">
        <v>648</v>
      </c>
      <c r="C125" s="25" t="s">
        <v>26</v>
      </c>
      <c r="D125" s="26" t="s">
        <v>27</v>
      </c>
      <c r="E125" s="25" t="s">
        <v>653</v>
      </c>
      <c r="F125" s="25" t="s">
        <v>585</v>
      </c>
      <c r="G125" s="25" t="s">
        <v>650</v>
      </c>
      <c r="H125" s="25" t="s">
        <v>651</v>
      </c>
      <c r="I125" s="25" t="s">
        <v>646</v>
      </c>
      <c r="J125" s="25">
        <v>120</v>
      </c>
      <c r="K125" s="25">
        <v>40</v>
      </c>
      <c r="L125" s="25"/>
      <c r="M125" s="25">
        <f t="shared" si="2"/>
        <v>80</v>
      </c>
      <c r="N125" s="25"/>
      <c r="O125" s="25" t="s">
        <v>652</v>
      </c>
      <c r="P125" s="25">
        <v>3</v>
      </c>
      <c r="Q125" s="25">
        <v>0</v>
      </c>
      <c r="R125" s="25">
        <v>3</v>
      </c>
      <c r="S125" s="25">
        <v>25000</v>
      </c>
      <c r="T125" s="25" t="s">
        <v>36</v>
      </c>
      <c r="U125" s="30" t="s">
        <v>589</v>
      </c>
    </row>
    <row r="126" s="2" customFormat="1" ht="63" customHeight="1" spans="1:25">
      <c r="A126" s="25">
        <v>122</v>
      </c>
      <c r="B126" s="25" t="s">
        <v>654</v>
      </c>
      <c r="C126" s="25" t="s">
        <v>39</v>
      </c>
      <c r="D126" s="26" t="s">
        <v>27</v>
      </c>
      <c r="E126" s="25" t="s">
        <v>655</v>
      </c>
      <c r="F126" s="25" t="s">
        <v>656</v>
      </c>
      <c r="G126" s="25" t="s">
        <v>657</v>
      </c>
      <c r="H126" s="25" t="s">
        <v>658</v>
      </c>
      <c r="I126" s="25" t="s">
        <v>659</v>
      </c>
      <c r="J126" s="25">
        <v>600</v>
      </c>
      <c r="K126" s="25">
        <v>250</v>
      </c>
      <c r="L126" s="25">
        <v>0</v>
      </c>
      <c r="M126" s="25">
        <f t="shared" si="2"/>
        <v>350</v>
      </c>
      <c r="N126" s="25"/>
      <c r="O126" s="25" t="s">
        <v>660</v>
      </c>
      <c r="P126" s="25">
        <v>6</v>
      </c>
      <c r="Q126" s="25">
        <v>5</v>
      </c>
      <c r="R126" s="25">
        <v>215</v>
      </c>
      <c r="S126" s="25" t="s">
        <v>661</v>
      </c>
      <c r="T126" s="25" t="s">
        <v>36</v>
      </c>
      <c r="U126" s="25" t="s">
        <v>662</v>
      </c>
      <c r="V126" s="3"/>
      <c r="W126" s="3"/>
      <c r="X126" s="3"/>
      <c r="Y126" s="3"/>
    </row>
    <row r="127" s="2" customFormat="1" ht="63" customHeight="1" spans="1:25">
      <c r="A127" s="25">
        <v>123</v>
      </c>
      <c r="B127" s="25" t="s">
        <v>663</v>
      </c>
      <c r="C127" s="25" t="s">
        <v>39</v>
      </c>
      <c r="D127" s="26" t="s">
        <v>27</v>
      </c>
      <c r="E127" s="25" t="s">
        <v>664</v>
      </c>
      <c r="F127" s="25" t="s">
        <v>665</v>
      </c>
      <c r="G127" s="25" t="s">
        <v>666</v>
      </c>
      <c r="H127" s="25" t="s">
        <v>138</v>
      </c>
      <c r="I127" s="25" t="s">
        <v>667</v>
      </c>
      <c r="J127" s="25">
        <v>1500</v>
      </c>
      <c r="K127" s="25">
        <v>300</v>
      </c>
      <c r="L127" s="25">
        <v>0</v>
      </c>
      <c r="M127" s="25">
        <f t="shared" si="2"/>
        <v>1200</v>
      </c>
      <c r="N127" s="25" t="s">
        <v>668</v>
      </c>
      <c r="O127" s="25" t="s">
        <v>669</v>
      </c>
      <c r="P127" s="25">
        <v>2133</v>
      </c>
      <c r="Q127" s="25">
        <v>430</v>
      </c>
      <c r="R127" s="25">
        <v>1703</v>
      </c>
      <c r="S127" s="25" t="s">
        <v>670</v>
      </c>
      <c r="T127" s="25" t="s">
        <v>671</v>
      </c>
      <c r="U127" s="25" t="s">
        <v>672</v>
      </c>
      <c r="V127" s="3"/>
      <c r="W127" s="3"/>
      <c r="X127" s="3"/>
      <c r="Y127" s="3"/>
    </row>
    <row r="128" s="2" customFormat="1" ht="63" customHeight="1" spans="1:25">
      <c r="A128" s="25">
        <v>124</v>
      </c>
      <c r="B128" s="25" t="s">
        <v>673</v>
      </c>
      <c r="C128" s="25" t="s">
        <v>183</v>
      </c>
      <c r="D128" s="26" t="s">
        <v>27</v>
      </c>
      <c r="E128" s="25" t="s">
        <v>664</v>
      </c>
      <c r="F128" s="25" t="s">
        <v>665</v>
      </c>
      <c r="G128" s="25" t="s">
        <v>666</v>
      </c>
      <c r="H128" s="25" t="s">
        <v>674</v>
      </c>
      <c r="I128" s="25" t="s">
        <v>667</v>
      </c>
      <c r="J128" s="25">
        <v>80</v>
      </c>
      <c r="K128" s="25">
        <v>60</v>
      </c>
      <c r="L128" s="25">
        <v>10</v>
      </c>
      <c r="M128" s="25">
        <f t="shared" si="2"/>
        <v>10</v>
      </c>
      <c r="N128" s="25" t="s">
        <v>675</v>
      </c>
      <c r="O128" s="25" t="s">
        <v>676</v>
      </c>
      <c r="P128" s="25">
        <v>1100</v>
      </c>
      <c r="Q128" s="25">
        <v>410</v>
      </c>
      <c r="R128" s="25">
        <v>690</v>
      </c>
      <c r="S128" s="25" t="s">
        <v>677</v>
      </c>
      <c r="T128" s="25" t="s">
        <v>671</v>
      </c>
      <c r="U128" s="25" t="s">
        <v>678</v>
      </c>
      <c r="V128" s="3"/>
      <c r="W128" s="3"/>
      <c r="X128" s="3"/>
      <c r="Y128" s="3"/>
    </row>
    <row r="129" s="2" customFormat="1" ht="63" customHeight="1" spans="1:25">
      <c r="A129" s="25">
        <v>125</v>
      </c>
      <c r="B129" s="25" t="s">
        <v>679</v>
      </c>
      <c r="C129" s="25" t="s">
        <v>39</v>
      </c>
      <c r="D129" s="26" t="s">
        <v>27</v>
      </c>
      <c r="E129" s="25" t="s">
        <v>664</v>
      </c>
      <c r="F129" s="25" t="s">
        <v>665</v>
      </c>
      <c r="G129" s="25" t="s">
        <v>666</v>
      </c>
      <c r="H129" s="25" t="s">
        <v>680</v>
      </c>
      <c r="I129" s="25" t="s">
        <v>667</v>
      </c>
      <c r="J129" s="25">
        <v>1000</v>
      </c>
      <c r="K129" s="25">
        <v>200</v>
      </c>
      <c r="L129" s="25"/>
      <c r="M129" s="25">
        <f t="shared" si="2"/>
        <v>800</v>
      </c>
      <c r="N129" s="25" t="s">
        <v>681</v>
      </c>
      <c r="O129" s="25" t="s">
        <v>682</v>
      </c>
      <c r="P129" s="25">
        <v>1900</v>
      </c>
      <c r="Q129" s="25">
        <v>390</v>
      </c>
      <c r="R129" s="25">
        <v>1510</v>
      </c>
      <c r="S129" s="25" t="s">
        <v>677</v>
      </c>
      <c r="T129" s="25" t="s">
        <v>671</v>
      </c>
      <c r="U129" s="25" t="s">
        <v>683</v>
      </c>
      <c r="V129" s="3"/>
      <c r="W129" s="3"/>
      <c r="X129" s="3"/>
      <c r="Y129" s="3"/>
    </row>
    <row r="130" s="2" customFormat="1" ht="63" customHeight="1" spans="1:25">
      <c r="A130" s="25">
        <v>126</v>
      </c>
      <c r="B130" s="25" t="s">
        <v>684</v>
      </c>
      <c r="C130" s="25" t="s">
        <v>39</v>
      </c>
      <c r="D130" s="26" t="s">
        <v>27</v>
      </c>
      <c r="E130" s="25" t="s">
        <v>664</v>
      </c>
      <c r="F130" s="25" t="s">
        <v>665</v>
      </c>
      <c r="G130" s="25" t="s">
        <v>666</v>
      </c>
      <c r="H130" s="25" t="s">
        <v>685</v>
      </c>
      <c r="I130" s="25" t="s">
        <v>667</v>
      </c>
      <c r="J130" s="25">
        <v>100</v>
      </c>
      <c r="K130" s="25">
        <v>80</v>
      </c>
      <c r="L130" s="25">
        <v>10</v>
      </c>
      <c r="M130" s="25">
        <f t="shared" si="2"/>
        <v>10</v>
      </c>
      <c r="N130" s="25" t="s">
        <v>686</v>
      </c>
      <c r="O130" s="25" t="s">
        <v>669</v>
      </c>
      <c r="P130" s="25">
        <v>960</v>
      </c>
      <c r="Q130" s="25">
        <v>200</v>
      </c>
      <c r="R130" s="25">
        <v>760</v>
      </c>
      <c r="S130" s="25" t="s">
        <v>687</v>
      </c>
      <c r="T130" s="25" t="s">
        <v>671</v>
      </c>
      <c r="U130" s="25" t="s">
        <v>672</v>
      </c>
      <c r="V130" s="3"/>
      <c r="W130" s="3"/>
      <c r="X130" s="3"/>
      <c r="Y130" s="3"/>
    </row>
    <row r="131" s="2" customFormat="1" ht="63" customHeight="1" spans="1:25">
      <c r="A131" s="25">
        <v>127</v>
      </c>
      <c r="B131" s="25" t="s">
        <v>688</v>
      </c>
      <c r="C131" s="25" t="s">
        <v>39</v>
      </c>
      <c r="D131" s="26" t="s">
        <v>27</v>
      </c>
      <c r="E131" s="25" t="s">
        <v>664</v>
      </c>
      <c r="F131" s="25" t="s">
        <v>665</v>
      </c>
      <c r="G131" s="25" t="s">
        <v>666</v>
      </c>
      <c r="H131" s="25" t="s">
        <v>689</v>
      </c>
      <c r="I131" s="25" t="s">
        <v>690</v>
      </c>
      <c r="J131" s="25">
        <v>300</v>
      </c>
      <c r="K131" s="25">
        <v>200</v>
      </c>
      <c r="L131" s="25">
        <v>50</v>
      </c>
      <c r="M131" s="25">
        <f t="shared" si="2"/>
        <v>50</v>
      </c>
      <c r="N131" s="25" t="s">
        <v>691</v>
      </c>
      <c r="O131" s="25" t="s">
        <v>692</v>
      </c>
      <c r="P131" s="25">
        <v>500</v>
      </c>
      <c r="Q131" s="25">
        <v>230</v>
      </c>
      <c r="R131" s="25">
        <v>270</v>
      </c>
      <c r="S131" s="25" t="s">
        <v>677</v>
      </c>
      <c r="T131" s="25" t="s">
        <v>671</v>
      </c>
      <c r="U131" s="25" t="s">
        <v>678</v>
      </c>
      <c r="V131" s="3"/>
      <c r="W131" s="3"/>
      <c r="X131" s="3"/>
      <c r="Y131" s="3"/>
    </row>
    <row r="132" s="2" customFormat="1" ht="63" customHeight="1" spans="1:25">
      <c r="A132" s="25">
        <v>128</v>
      </c>
      <c r="B132" s="25" t="s">
        <v>693</v>
      </c>
      <c r="C132" s="25" t="s">
        <v>39</v>
      </c>
      <c r="D132" s="26" t="s">
        <v>27</v>
      </c>
      <c r="E132" s="25" t="s">
        <v>664</v>
      </c>
      <c r="F132" s="25" t="s">
        <v>665</v>
      </c>
      <c r="G132" s="25" t="s">
        <v>666</v>
      </c>
      <c r="H132" s="25" t="s">
        <v>694</v>
      </c>
      <c r="I132" s="25" t="s">
        <v>690</v>
      </c>
      <c r="J132" s="25">
        <v>1000</v>
      </c>
      <c r="K132" s="25">
        <v>500</v>
      </c>
      <c r="L132" s="25">
        <v>100</v>
      </c>
      <c r="M132" s="25">
        <f t="shared" si="2"/>
        <v>400</v>
      </c>
      <c r="N132" s="25" t="s">
        <v>695</v>
      </c>
      <c r="O132" s="25" t="s">
        <v>669</v>
      </c>
      <c r="P132" s="25">
        <v>2100</v>
      </c>
      <c r="Q132" s="25">
        <v>485</v>
      </c>
      <c r="R132" s="25">
        <v>1615</v>
      </c>
      <c r="S132" s="25" t="s">
        <v>677</v>
      </c>
      <c r="T132" s="25" t="s">
        <v>671</v>
      </c>
      <c r="U132" s="25" t="s">
        <v>672</v>
      </c>
      <c r="V132" s="3"/>
      <c r="W132" s="3"/>
      <c r="X132" s="3"/>
      <c r="Y132" s="3"/>
    </row>
    <row r="133" s="2" customFormat="1" ht="63" customHeight="1" spans="1:25">
      <c r="A133" s="25">
        <v>129</v>
      </c>
      <c r="B133" s="25" t="s">
        <v>696</v>
      </c>
      <c r="C133" s="25" t="s">
        <v>39</v>
      </c>
      <c r="D133" s="26" t="s">
        <v>27</v>
      </c>
      <c r="E133" s="25" t="s">
        <v>697</v>
      </c>
      <c r="F133" s="25" t="s">
        <v>665</v>
      </c>
      <c r="G133" s="25" t="s">
        <v>697</v>
      </c>
      <c r="H133" s="25">
        <v>1</v>
      </c>
      <c r="I133" s="25" t="s">
        <v>698</v>
      </c>
      <c r="J133" s="25">
        <v>800</v>
      </c>
      <c r="K133" s="25">
        <v>800</v>
      </c>
      <c r="L133" s="25">
        <v>0</v>
      </c>
      <c r="M133" s="25">
        <f t="shared" si="2"/>
        <v>0</v>
      </c>
      <c r="N133" s="25"/>
      <c r="O133" s="25" t="s">
        <v>699</v>
      </c>
      <c r="P133" s="25">
        <v>500</v>
      </c>
      <c r="Q133" s="25">
        <v>80</v>
      </c>
      <c r="R133" s="25">
        <v>320</v>
      </c>
      <c r="S133" s="25">
        <v>1000</v>
      </c>
      <c r="T133" s="25" t="s">
        <v>76</v>
      </c>
      <c r="U133" s="25" t="s">
        <v>700</v>
      </c>
      <c r="V133" s="3"/>
      <c r="W133" s="3"/>
      <c r="X133" s="3"/>
      <c r="Y133" s="3"/>
    </row>
    <row r="134" s="2" customFormat="1" ht="63" customHeight="1" spans="1:25">
      <c r="A134" s="25">
        <v>130</v>
      </c>
      <c r="B134" s="25" t="s">
        <v>701</v>
      </c>
      <c r="C134" s="25" t="s">
        <v>39</v>
      </c>
      <c r="D134" s="26" t="s">
        <v>27</v>
      </c>
      <c r="E134" s="25" t="s">
        <v>702</v>
      </c>
      <c r="F134" s="25" t="s">
        <v>665</v>
      </c>
      <c r="G134" s="25" t="s">
        <v>703</v>
      </c>
      <c r="H134" s="25" t="s">
        <v>704</v>
      </c>
      <c r="I134" s="25" t="s">
        <v>705</v>
      </c>
      <c r="J134" s="25">
        <v>50</v>
      </c>
      <c r="K134" s="25">
        <v>30</v>
      </c>
      <c r="L134" s="25">
        <v>0</v>
      </c>
      <c r="M134" s="25">
        <f t="shared" si="2"/>
        <v>20</v>
      </c>
      <c r="N134" s="25"/>
      <c r="O134" s="25" t="s">
        <v>706</v>
      </c>
      <c r="P134" s="25">
        <v>50</v>
      </c>
      <c r="Q134" s="25">
        <v>50</v>
      </c>
      <c r="R134" s="25">
        <v>0</v>
      </c>
      <c r="S134" s="25"/>
      <c r="T134" s="25" t="s">
        <v>36</v>
      </c>
      <c r="U134" s="25" t="s">
        <v>707</v>
      </c>
      <c r="V134" s="3"/>
      <c r="W134" s="3"/>
      <c r="X134" s="3"/>
      <c r="Y134" s="3"/>
    </row>
    <row r="135" s="2" customFormat="1" ht="63" customHeight="1" spans="1:25">
      <c r="A135" s="25">
        <v>131</v>
      </c>
      <c r="B135" s="25" t="s">
        <v>708</v>
      </c>
      <c r="C135" s="25" t="s">
        <v>26</v>
      </c>
      <c r="D135" s="26" t="s">
        <v>27</v>
      </c>
      <c r="E135" s="25" t="s">
        <v>702</v>
      </c>
      <c r="F135" s="25" t="s">
        <v>665</v>
      </c>
      <c r="G135" s="25" t="s">
        <v>703</v>
      </c>
      <c r="H135" s="25" t="s">
        <v>709</v>
      </c>
      <c r="I135" s="25" t="s">
        <v>710</v>
      </c>
      <c r="J135" s="25">
        <v>150</v>
      </c>
      <c r="K135" s="25">
        <v>150</v>
      </c>
      <c r="L135" s="25">
        <v>0</v>
      </c>
      <c r="M135" s="25">
        <f t="shared" si="2"/>
        <v>0</v>
      </c>
      <c r="N135" s="25"/>
      <c r="O135" s="25" t="s">
        <v>711</v>
      </c>
      <c r="P135" s="25">
        <v>500</v>
      </c>
      <c r="Q135" s="25">
        <v>458</v>
      </c>
      <c r="R135" s="25">
        <v>42</v>
      </c>
      <c r="S135" s="25"/>
      <c r="T135" s="25" t="s">
        <v>36</v>
      </c>
      <c r="U135" s="25" t="s">
        <v>712</v>
      </c>
      <c r="V135" s="3"/>
      <c r="W135" s="3"/>
      <c r="X135" s="3"/>
      <c r="Y135" s="3"/>
    </row>
    <row r="136" s="2" customFormat="1" ht="63" customHeight="1" spans="1:25">
      <c r="A136" s="25">
        <v>132</v>
      </c>
      <c r="B136" s="25" t="s">
        <v>713</v>
      </c>
      <c r="C136" s="25" t="s">
        <v>62</v>
      </c>
      <c r="D136" s="26" t="s">
        <v>27</v>
      </c>
      <c r="E136" s="25" t="s">
        <v>714</v>
      </c>
      <c r="F136" s="25" t="s">
        <v>665</v>
      </c>
      <c r="G136" s="25" t="s">
        <v>714</v>
      </c>
      <c r="H136" s="25" t="s">
        <v>715</v>
      </c>
      <c r="I136" s="25" t="s">
        <v>378</v>
      </c>
      <c r="J136" s="25">
        <v>184.77</v>
      </c>
      <c r="K136" s="25">
        <v>184.77</v>
      </c>
      <c r="L136" s="25">
        <v>0</v>
      </c>
      <c r="M136" s="25">
        <f t="shared" si="2"/>
        <v>0</v>
      </c>
      <c r="N136" s="25"/>
      <c r="O136" s="25" t="s">
        <v>716</v>
      </c>
      <c r="P136" s="25">
        <v>126</v>
      </c>
      <c r="Q136" s="25">
        <v>57</v>
      </c>
      <c r="R136" s="25">
        <v>69</v>
      </c>
      <c r="S136" s="25">
        <v>350</v>
      </c>
      <c r="T136" s="25" t="s">
        <v>76</v>
      </c>
      <c r="U136" s="25" t="s">
        <v>717</v>
      </c>
      <c r="V136" s="3"/>
      <c r="W136" s="3"/>
      <c r="X136" s="3"/>
      <c r="Y136" s="3"/>
    </row>
    <row r="137" s="2" customFormat="1" ht="63" customHeight="1" spans="1:25">
      <c r="A137" s="25">
        <v>133</v>
      </c>
      <c r="B137" s="25" t="s">
        <v>718</v>
      </c>
      <c r="C137" s="25" t="s">
        <v>39</v>
      </c>
      <c r="D137" s="26" t="s">
        <v>27</v>
      </c>
      <c r="E137" s="25"/>
      <c r="F137" s="25" t="s">
        <v>665</v>
      </c>
      <c r="G137" s="25" t="s">
        <v>719</v>
      </c>
      <c r="H137" s="25" t="s">
        <v>720</v>
      </c>
      <c r="I137" s="25" t="s">
        <v>721</v>
      </c>
      <c r="J137" s="25">
        <v>1000</v>
      </c>
      <c r="K137" s="25">
        <v>800</v>
      </c>
      <c r="L137" s="25"/>
      <c r="M137" s="25">
        <f t="shared" si="2"/>
        <v>200</v>
      </c>
      <c r="N137" s="25"/>
      <c r="O137" s="25" t="s">
        <v>722</v>
      </c>
      <c r="P137" s="25">
        <v>505</v>
      </c>
      <c r="Q137" s="25">
        <v>29</v>
      </c>
      <c r="R137" s="25">
        <v>476</v>
      </c>
      <c r="S137" s="25">
        <v>5000</v>
      </c>
      <c r="T137" s="25" t="s">
        <v>504</v>
      </c>
      <c r="U137" s="25" t="s">
        <v>723</v>
      </c>
      <c r="V137" s="3"/>
      <c r="W137" s="3"/>
      <c r="X137" s="3"/>
      <c r="Y137" s="3"/>
    </row>
    <row r="138" s="2" customFormat="1" ht="63" customHeight="1" spans="1:25">
      <c r="A138" s="25">
        <v>134</v>
      </c>
      <c r="B138" s="25" t="s">
        <v>724</v>
      </c>
      <c r="C138" s="25" t="s">
        <v>39</v>
      </c>
      <c r="D138" s="26" t="s">
        <v>27</v>
      </c>
      <c r="E138" s="25"/>
      <c r="F138" s="25" t="s">
        <v>665</v>
      </c>
      <c r="G138" s="25" t="s">
        <v>719</v>
      </c>
      <c r="H138" s="25" t="s">
        <v>725</v>
      </c>
      <c r="I138" s="25" t="s">
        <v>721</v>
      </c>
      <c r="J138" s="25">
        <v>1000</v>
      </c>
      <c r="K138" s="25">
        <v>500</v>
      </c>
      <c r="L138" s="25"/>
      <c r="M138" s="25">
        <f t="shared" si="2"/>
        <v>500</v>
      </c>
      <c r="N138" s="25"/>
      <c r="O138" s="25" t="s">
        <v>726</v>
      </c>
      <c r="P138" s="25">
        <v>505</v>
      </c>
      <c r="Q138" s="25">
        <v>29</v>
      </c>
      <c r="R138" s="25">
        <v>476</v>
      </c>
      <c r="S138" s="25">
        <v>8000</v>
      </c>
      <c r="T138" s="25" t="s">
        <v>671</v>
      </c>
      <c r="U138" s="25" t="s">
        <v>727</v>
      </c>
      <c r="V138" s="3"/>
      <c r="W138" s="3"/>
      <c r="X138" s="3"/>
      <c r="Y138" s="3"/>
    </row>
    <row r="139" s="2" customFormat="1" ht="63" customHeight="1" spans="1:25">
      <c r="A139" s="25">
        <v>135</v>
      </c>
      <c r="B139" s="25" t="s">
        <v>728</v>
      </c>
      <c r="C139" s="25" t="s">
        <v>39</v>
      </c>
      <c r="D139" s="26" t="s">
        <v>27</v>
      </c>
      <c r="E139" s="25"/>
      <c r="F139" s="25" t="s">
        <v>665</v>
      </c>
      <c r="G139" s="25" t="s">
        <v>729</v>
      </c>
      <c r="H139" s="25" t="s">
        <v>730</v>
      </c>
      <c r="I139" s="35" t="s">
        <v>731</v>
      </c>
      <c r="J139" s="25">
        <v>50</v>
      </c>
      <c r="K139" s="25">
        <v>50</v>
      </c>
      <c r="L139" s="25"/>
      <c r="M139" s="25">
        <f t="shared" si="2"/>
        <v>0</v>
      </c>
      <c r="N139" s="25"/>
      <c r="O139" s="25" t="s">
        <v>732</v>
      </c>
      <c r="P139" s="25">
        <v>1200</v>
      </c>
      <c r="Q139" s="25">
        <v>43</v>
      </c>
      <c r="R139" s="25">
        <v>1157</v>
      </c>
      <c r="S139" s="25"/>
      <c r="T139" s="25" t="s">
        <v>36</v>
      </c>
      <c r="U139" s="25" t="s">
        <v>733</v>
      </c>
      <c r="V139" s="3"/>
      <c r="W139" s="3"/>
      <c r="X139" s="3"/>
      <c r="Y139" s="3"/>
    </row>
    <row r="140" s="2" customFormat="1" ht="63" customHeight="1" spans="1:25">
      <c r="A140" s="25">
        <v>136</v>
      </c>
      <c r="B140" s="25" t="s">
        <v>734</v>
      </c>
      <c r="C140" s="25" t="s">
        <v>183</v>
      </c>
      <c r="D140" s="26" t="s">
        <v>79</v>
      </c>
      <c r="E140" s="25"/>
      <c r="F140" s="25" t="s">
        <v>665</v>
      </c>
      <c r="G140" s="25" t="s">
        <v>729</v>
      </c>
      <c r="H140" s="25" t="s">
        <v>635</v>
      </c>
      <c r="I140" s="25" t="s">
        <v>735</v>
      </c>
      <c r="J140" s="25">
        <v>320</v>
      </c>
      <c r="K140" s="25">
        <v>300</v>
      </c>
      <c r="L140" s="25"/>
      <c r="M140" s="25">
        <f t="shared" ref="M140:M203" si="3">J140-K140-L140</f>
        <v>20</v>
      </c>
      <c r="N140" s="25"/>
      <c r="O140" s="25" t="s">
        <v>736</v>
      </c>
      <c r="P140" s="25">
        <v>580</v>
      </c>
      <c r="Q140" s="25">
        <v>18</v>
      </c>
      <c r="R140" s="25">
        <v>562</v>
      </c>
      <c r="S140" s="25"/>
      <c r="T140" s="25" t="s">
        <v>83</v>
      </c>
      <c r="U140" s="25" t="s">
        <v>737</v>
      </c>
      <c r="V140" s="3"/>
      <c r="W140" s="3"/>
      <c r="X140" s="3"/>
      <c r="Y140" s="3"/>
    </row>
    <row r="141" s="2" customFormat="1" ht="63" customHeight="1" spans="1:25">
      <c r="A141" s="25">
        <v>137</v>
      </c>
      <c r="B141" s="25" t="s">
        <v>738</v>
      </c>
      <c r="C141" s="25" t="s">
        <v>39</v>
      </c>
      <c r="D141" s="26" t="s">
        <v>27</v>
      </c>
      <c r="E141" s="25"/>
      <c r="F141" s="25" t="s">
        <v>665</v>
      </c>
      <c r="G141" s="25" t="s">
        <v>729</v>
      </c>
      <c r="H141" s="25" t="s">
        <v>739</v>
      </c>
      <c r="I141" s="25" t="s">
        <v>740</v>
      </c>
      <c r="J141" s="25">
        <v>500</v>
      </c>
      <c r="K141" s="25">
        <v>500</v>
      </c>
      <c r="L141" s="25"/>
      <c r="M141" s="25">
        <f t="shared" si="3"/>
        <v>0</v>
      </c>
      <c r="N141" s="25"/>
      <c r="O141" s="25" t="s">
        <v>741</v>
      </c>
      <c r="P141" s="25">
        <v>680</v>
      </c>
      <c r="Q141" s="25">
        <v>38</v>
      </c>
      <c r="R141" s="25">
        <v>642</v>
      </c>
      <c r="S141" s="25"/>
      <c r="T141" s="25" t="s">
        <v>36</v>
      </c>
      <c r="U141" s="25" t="s">
        <v>742</v>
      </c>
      <c r="V141" s="3"/>
      <c r="W141" s="3"/>
      <c r="X141" s="3"/>
      <c r="Y141" s="3"/>
    </row>
    <row r="142" s="2" customFormat="1" ht="63" customHeight="1" spans="1:25">
      <c r="A142" s="25">
        <v>138</v>
      </c>
      <c r="B142" s="25" t="s">
        <v>743</v>
      </c>
      <c r="C142" s="25" t="s">
        <v>39</v>
      </c>
      <c r="D142" s="26" t="s">
        <v>27</v>
      </c>
      <c r="E142" s="25"/>
      <c r="F142" s="25" t="s">
        <v>665</v>
      </c>
      <c r="G142" s="25" t="s">
        <v>729</v>
      </c>
      <c r="H142" s="25" t="s">
        <v>744</v>
      </c>
      <c r="I142" s="35" t="s">
        <v>745</v>
      </c>
      <c r="J142" s="25">
        <v>500</v>
      </c>
      <c r="K142" s="25">
        <v>500</v>
      </c>
      <c r="L142" s="25"/>
      <c r="M142" s="25">
        <f t="shared" si="3"/>
        <v>0</v>
      </c>
      <c r="N142" s="25"/>
      <c r="O142" s="25" t="s">
        <v>746</v>
      </c>
      <c r="P142" s="25">
        <v>120</v>
      </c>
      <c r="Q142" s="25">
        <v>4</v>
      </c>
      <c r="R142" s="25">
        <v>116</v>
      </c>
      <c r="S142" s="25"/>
      <c r="T142" s="25" t="s">
        <v>36</v>
      </c>
      <c r="U142" s="25" t="s">
        <v>747</v>
      </c>
      <c r="V142" s="3"/>
      <c r="W142" s="3"/>
      <c r="X142" s="3"/>
      <c r="Y142" s="3"/>
    </row>
    <row r="143" s="2" customFormat="1" ht="63" customHeight="1" spans="1:25">
      <c r="A143" s="25">
        <v>139</v>
      </c>
      <c r="B143" s="25" t="s">
        <v>748</v>
      </c>
      <c r="C143" s="25" t="s">
        <v>39</v>
      </c>
      <c r="D143" s="26" t="s">
        <v>79</v>
      </c>
      <c r="E143" s="25" t="s">
        <v>36</v>
      </c>
      <c r="F143" s="25" t="s">
        <v>665</v>
      </c>
      <c r="G143" s="25" t="s">
        <v>729</v>
      </c>
      <c r="H143" s="25" t="s">
        <v>749</v>
      </c>
      <c r="I143" s="25" t="s">
        <v>750</v>
      </c>
      <c r="J143" s="25">
        <v>100</v>
      </c>
      <c r="K143" s="25">
        <v>100</v>
      </c>
      <c r="L143" s="25"/>
      <c r="M143" s="25">
        <f t="shared" si="3"/>
        <v>0</v>
      </c>
      <c r="N143" s="25"/>
      <c r="O143" s="25" t="s">
        <v>751</v>
      </c>
      <c r="P143" s="25">
        <v>570</v>
      </c>
      <c r="Q143" s="25">
        <v>14</v>
      </c>
      <c r="R143" s="25">
        <v>556</v>
      </c>
      <c r="S143" s="25">
        <v>500</v>
      </c>
      <c r="T143" s="25" t="s">
        <v>36</v>
      </c>
      <c r="U143" s="25" t="s">
        <v>752</v>
      </c>
      <c r="V143" s="3"/>
      <c r="W143" s="3"/>
      <c r="X143" s="3"/>
      <c r="Y143" s="3"/>
    </row>
    <row r="144" s="2" customFormat="1" ht="63" customHeight="1" spans="1:25">
      <c r="A144" s="25">
        <v>140</v>
      </c>
      <c r="B144" s="25" t="s">
        <v>753</v>
      </c>
      <c r="C144" s="25" t="s">
        <v>39</v>
      </c>
      <c r="D144" s="26" t="s">
        <v>79</v>
      </c>
      <c r="E144" s="25" t="s">
        <v>36</v>
      </c>
      <c r="F144" s="25" t="s">
        <v>665</v>
      </c>
      <c r="G144" s="25" t="s">
        <v>729</v>
      </c>
      <c r="H144" s="25" t="s">
        <v>749</v>
      </c>
      <c r="I144" s="25" t="s">
        <v>750</v>
      </c>
      <c r="J144" s="25">
        <v>200</v>
      </c>
      <c r="K144" s="25">
        <v>200</v>
      </c>
      <c r="L144" s="25"/>
      <c r="M144" s="25">
        <f t="shared" si="3"/>
        <v>0</v>
      </c>
      <c r="N144" s="25"/>
      <c r="O144" s="25" t="s">
        <v>754</v>
      </c>
      <c r="P144" s="25">
        <v>490</v>
      </c>
      <c r="Q144" s="25">
        <v>18</v>
      </c>
      <c r="R144" s="25">
        <v>472</v>
      </c>
      <c r="S144" s="25"/>
      <c r="T144" s="25" t="s">
        <v>36</v>
      </c>
      <c r="U144" s="25" t="s">
        <v>752</v>
      </c>
      <c r="V144" s="3"/>
      <c r="W144" s="3"/>
      <c r="X144" s="3"/>
      <c r="Y144" s="3"/>
    </row>
    <row r="145" s="2" customFormat="1" ht="63" customHeight="1" spans="1:25">
      <c r="A145" s="25">
        <v>141</v>
      </c>
      <c r="B145" s="25" t="s">
        <v>755</v>
      </c>
      <c r="C145" s="25" t="s">
        <v>183</v>
      </c>
      <c r="D145" s="26" t="s">
        <v>27</v>
      </c>
      <c r="E145" s="25" t="s">
        <v>756</v>
      </c>
      <c r="F145" s="25" t="s">
        <v>665</v>
      </c>
      <c r="G145" s="25" t="s">
        <v>756</v>
      </c>
      <c r="H145" s="25" t="s">
        <v>757</v>
      </c>
      <c r="I145" s="25" t="s">
        <v>758</v>
      </c>
      <c r="J145" s="25">
        <v>320</v>
      </c>
      <c r="K145" s="25">
        <v>300</v>
      </c>
      <c r="L145" s="25">
        <v>0</v>
      </c>
      <c r="M145" s="25">
        <f t="shared" si="3"/>
        <v>20</v>
      </c>
      <c r="N145" s="25"/>
      <c r="O145" s="25" t="s">
        <v>757</v>
      </c>
      <c r="P145" s="25">
        <v>750</v>
      </c>
      <c r="Q145" s="25">
        <v>30</v>
      </c>
      <c r="R145" s="25">
        <v>720</v>
      </c>
      <c r="S145" s="25">
        <v>2000</v>
      </c>
      <c r="T145" s="25" t="s">
        <v>36</v>
      </c>
      <c r="U145" s="25" t="s">
        <v>759</v>
      </c>
      <c r="V145" s="3"/>
      <c r="W145" s="3"/>
      <c r="X145" s="3"/>
      <c r="Y145" s="3"/>
    </row>
    <row r="146" s="2" customFormat="1" ht="63" customHeight="1" spans="1:25">
      <c r="A146" s="25">
        <v>142</v>
      </c>
      <c r="B146" s="25" t="s">
        <v>760</v>
      </c>
      <c r="C146" s="25" t="s">
        <v>39</v>
      </c>
      <c r="D146" s="26" t="s">
        <v>27</v>
      </c>
      <c r="E146" s="25" t="s">
        <v>756</v>
      </c>
      <c r="F146" s="25" t="s">
        <v>665</v>
      </c>
      <c r="G146" s="25" t="s">
        <v>756</v>
      </c>
      <c r="H146" s="25" t="s">
        <v>761</v>
      </c>
      <c r="I146" s="25" t="s">
        <v>762</v>
      </c>
      <c r="J146" s="25">
        <v>150</v>
      </c>
      <c r="K146" s="25">
        <v>150</v>
      </c>
      <c r="L146" s="25">
        <v>0</v>
      </c>
      <c r="M146" s="25">
        <f t="shared" si="3"/>
        <v>0</v>
      </c>
      <c r="N146" s="25"/>
      <c r="O146" s="25" t="s">
        <v>761</v>
      </c>
      <c r="P146" s="25">
        <v>540</v>
      </c>
      <c r="Q146" s="25">
        <v>30</v>
      </c>
      <c r="R146" s="25">
        <v>510</v>
      </c>
      <c r="S146" s="25">
        <v>3000</v>
      </c>
      <c r="T146" s="25" t="s">
        <v>36</v>
      </c>
      <c r="U146" s="25" t="s">
        <v>763</v>
      </c>
      <c r="V146" s="3"/>
      <c r="W146" s="3"/>
      <c r="X146" s="3"/>
      <c r="Y146" s="3"/>
    </row>
    <row r="147" s="6" customFormat="1" ht="63" customHeight="1" spans="1:33">
      <c r="A147" s="25">
        <v>143</v>
      </c>
      <c r="B147" s="25" t="s">
        <v>764</v>
      </c>
      <c r="C147" s="25" t="s">
        <v>183</v>
      </c>
      <c r="D147" s="25" t="s">
        <v>79</v>
      </c>
      <c r="E147" s="25" t="s">
        <v>765</v>
      </c>
      <c r="F147" s="25" t="s">
        <v>766</v>
      </c>
      <c r="G147" s="25" t="s">
        <v>767</v>
      </c>
      <c r="H147" s="25" t="s">
        <v>768</v>
      </c>
      <c r="I147" s="25" t="s">
        <v>769</v>
      </c>
      <c r="J147" s="25">
        <v>500</v>
      </c>
      <c r="K147" s="25">
        <v>500</v>
      </c>
      <c r="L147" s="25"/>
      <c r="M147" s="25">
        <f t="shared" si="3"/>
        <v>0</v>
      </c>
      <c r="N147" s="25"/>
      <c r="O147" s="25" t="s">
        <v>770</v>
      </c>
      <c r="P147" s="25">
        <v>1500</v>
      </c>
      <c r="Q147" s="25">
        <v>20</v>
      </c>
      <c r="R147" s="25">
        <v>1480</v>
      </c>
      <c r="S147" s="25"/>
      <c r="T147" s="25" t="s">
        <v>115</v>
      </c>
      <c r="U147" s="25" t="s">
        <v>771</v>
      </c>
      <c r="V147" s="7"/>
      <c r="W147" s="7"/>
      <c r="X147" s="7"/>
      <c r="Y147" s="7"/>
      <c r="Z147" s="7"/>
      <c r="AA147" s="7"/>
      <c r="AB147" s="7"/>
      <c r="AC147" s="7"/>
      <c r="AD147" s="7"/>
      <c r="AE147" s="7"/>
      <c r="AF147" s="7"/>
      <c r="AG147" s="7"/>
    </row>
    <row r="148" s="6" customFormat="1" ht="63" customHeight="1" spans="1:33">
      <c r="A148" s="25">
        <v>144</v>
      </c>
      <c r="B148" s="25" t="s">
        <v>772</v>
      </c>
      <c r="C148" s="25" t="s">
        <v>183</v>
      </c>
      <c r="D148" s="25" t="s">
        <v>79</v>
      </c>
      <c r="E148" s="25" t="s">
        <v>765</v>
      </c>
      <c r="F148" s="25" t="s">
        <v>766</v>
      </c>
      <c r="G148" s="25" t="s">
        <v>765</v>
      </c>
      <c r="H148" s="25" t="s">
        <v>773</v>
      </c>
      <c r="I148" s="25" t="s">
        <v>774</v>
      </c>
      <c r="J148" s="25">
        <v>600</v>
      </c>
      <c r="K148" s="25">
        <v>600</v>
      </c>
      <c r="L148" s="25"/>
      <c r="M148" s="25">
        <f t="shared" si="3"/>
        <v>0</v>
      </c>
      <c r="N148" s="25"/>
      <c r="O148" s="25" t="s">
        <v>775</v>
      </c>
      <c r="P148" s="25">
        <v>3400</v>
      </c>
      <c r="Q148" s="25">
        <v>50</v>
      </c>
      <c r="R148" s="25">
        <v>3350</v>
      </c>
      <c r="S148" s="25"/>
      <c r="T148" s="25" t="s">
        <v>83</v>
      </c>
      <c r="U148" s="25" t="s">
        <v>776</v>
      </c>
      <c r="V148" s="7"/>
      <c r="W148" s="7"/>
      <c r="X148" s="7"/>
      <c r="Y148" s="7"/>
      <c r="Z148" s="7"/>
      <c r="AA148" s="7"/>
      <c r="AB148" s="7"/>
      <c r="AC148" s="7"/>
      <c r="AD148" s="7"/>
      <c r="AE148" s="7"/>
      <c r="AF148" s="7"/>
      <c r="AG148" s="7"/>
    </row>
    <row r="149" s="6" customFormat="1" ht="63" customHeight="1" spans="1:33">
      <c r="A149" s="25">
        <v>145</v>
      </c>
      <c r="B149" s="25" t="s">
        <v>777</v>
      </c>
      <c r="C149" s="25" t="s">
        <v>183</v>
      </c>
      <c r="D149" s="25" t="s">
        <v>79</v>
      </c>
      <c r="E149" s="25" t="s">
        <v>765</v>
      </c>
      <c r="F149" s="25" t="s">
        <v>766</v>
      </c>
      <c r="G149" s="25" t="s">
        <v>765</v>
      </c>
      <c r="H149" s="25" t="s">
        <v>778</v>
      </c>
      <c r="I149" s="25" t="s">
        <v>779</v>
      </c>
      <c r="J149" s="25">
        <v>300</v>
      </c>
      <c r="K149" s="25">
        <v>300</v>
      </c>
      <c r="L149" s="25"/>
      <c r="M149" s="25">
        <f t="shared" si="3"/>
        <v>0</v>
      </c>
      <c r="N149" s="25"/>
      <c r="O149" s="25" t="s">
        <v>780</v>
      </c>
      <c r="P149" s="25">
        <v>3420</v>
      </c>
      <c r="Q149" s="25">
        <v>52</v>
      </c>
      <c r="R149" s="25">
        <v>3368</v>
      </c>
      <c r="S149" s="25"/>
      <c r="T149" s="25" t="s">
        <v>36</v>
      </c>
      <c r="U149" s="25" t="s">
        <v>781</v>
      </c>
      <c r="V149" s="7"/>
      <c r="W149" s="7"/>
      <c r="X149" s="7"/>
      <c r="Y149" s="7"/>
      <c r="Z149" s="7"/>
      <c r="AA149" s="7"/>
      <c r="AB149" s="7"/>
      <c r="AC149" s="7"/>
      <c r="AD149" s="7"/>
      <c r="AE149" s="7"/>
      <c r="AF149" s="7"/>
      <c r="AG149" s="7"/>
    </row>
    <row r="150" s="6" customFormat="1" ht="63" customHeight="1" spans="1:33">
      <c r="A150" s="25">
        <v>146</v>
      </c>
      <c r="B150" s="25" t="s">
        <v>782</v>
      </c>
      <c r="C150" s="25" t="s">
        <v>39</v>
      </c>
      <c r="D150" s="26" t="s">
        <v>27</v>
      </c>
      <c r="E150" s="25" t="s">
        <v>765</v>
      </c>
      <c r="F150" s="25" t="s">
        <v>766</v>
      </c>
      <c r="G150" s="25" t="s">
        <v>765</v>
      </c>
      <c r="H150" s="25" t="s">
        <v>783</v>
      </c>
      <c r="I150" s="25" t="s">
        <v>774</v>
      </c>
      <c r="J150" s="25">
        <v>270</v>
      </c>
      <c r="K150" s="25">
        <v>270</v>
      </c>
      <c r="L150" s="25"/>
      <c r="M150" s="25">
        <f t="shared" si="3"/>
        <v>0</v>
      </c>
      <c r="N150" s="25"/>
      <c r="O150" s="25" t="s">
        <v>784</v>
      </c>
      <c r="P150" s="25">
        <v>1500</v>
      </c>
      <c r="Q150" s="25">
        <v>20</v>
      </c>
      <c r="R150" s="25">
        <v>1480</v>
      </c>
      <c r="S150" s="25">
        <v>300</v>
      </c>
      <c r="T150" s="25" t="s">
        <v>76</v>
      </c>
      <c r="U150" s="25" t="s">
        <v>785</v>
      </c>
      <c r="V150" s="7"/>
      <c r="W150" s="7"/>
      <c r="X150" s="7"/>
      <c r="Y150" s="7"/>
      <c r="Z150" s="7"/>
      <c r="AA150" s="7"/>
      <c r="AB150" s="7"/>
      <c r="AC150" s="7"/>
      <c r="AD150" s="7"/>
      <c r="AE150" s="7"/>
      <c r="AF150" s="7"/>
      <c r="AG150" s="7"/>
    </row>
    <row r="151" s="6" customFormat="1" ht="63" customHeight="1" spans="1:33">
      <c r="A151" s="25">
        <v>147</v>
      </c>
      <c r="B151" s="25" t="s">
        <v>786</v>
      </c>
      <c r="C151" s="25" t="s">
        <v>39</v>
      </c>
      <c r="D151" s="26" t="s">
        <v>27</v>
      </c>
      <c r="E151" s="25" t="s">
        <v>765</v>
      </c>
      <c r="F151" s="25" t="s">
        <v>766</v>
      </c>
      <c r="G151" s="25" t="s">
        <v>765</v>
      </c>
      <c r="H151" s="25" t="s">
        <v>787</v>
      </c>
      <c r="I151" s="25" t="s">
        <v>175</v>
      </c>
      <c r="J151" s="25">
        <v>100</v>
      </c>
      <c r="K151" s="25">
        <v>65</v>
      </c>
      <c r="L151" s="25"/>
      <c r="M151" s="25">
        <f t="shared" si="3"/>
        <v>35</v>
      </c>
      <c r="N151" s="25"/>
      <c r="O151" s="25" t="s">
        <v>788</v>
      </c>
      <c r="P151" s="25">
        <v>80</v>
      </c>
      <c r="Q151" s="25">
        <v>2</v>
      </c>
      <c r="R151" s="25">
        <v>78</v>
      </c>
      <c r="S151" s="25"/>
      <c r="T151" s="25" t="s">
        <v>36</v>
      </c>
      <c r="U151" s="25" t="s">
        <v>789</v>
      </c>
      <c r="V151" s="7"/>
      <c r="W151" s="7"/>
      <c r="X151" s="7"/>
      <c r="Y151" s="7"/>
      <c r="Z151" s="7"/>
      <c r="AA151" s="7"/>
      <c r="AB151" s="7"/>
      <c r="AC151" s="7"/>
      <c r="AD151" s="7"/>
      <c r="AE151" s="7"/>
      <c r="AF151" s="7"/>
      <c r="AG151" s="7"/>
    </row>
    <row r="152" s="6" customFormat="1" ht="63" customHeight="1" spans="1:33">
      <c r="A152" s="25">
        <v>148</v>
      </c>
      <c r="B152" s="25" t="s">
        <v>790</v>
      </c>
      <c r="C152" s="25" t="s">
        <v>183</v>
      </c>
      <c r="D152" s="26" t="s">
        <v>27</v>
      </c>
      <c r="E152" s="25" t="s">
        <v>791</v>
      </c>
      <c r="F152" s="25" t="s">
        <v>766</v>
      </c>
      <c r="G152" s="25" t="s">
        <v>791</v>
      </c>
      <c r="H152" s="25"/>
      <c r="I152" s="25" t="s">
        <v>792</v>
      </c>
      <c r="J152" s="25">
        <v>30</v>
      </c>
      <c r="K152" s="25">
        <v>30</v>
      </c>
      <c r="L152" s="25"/>
      <c r="M152" s="25">
        <f t="shared" si="3"/>
        <v>0</v>
      </c>
      <c r="N152" s="25"/>
      <c r="O152" s="25" t="s">
        <v>793</v>
      </c>
      <c r="P152" s="25">
        <v>1000</v>
      </c>
      <c r="Q152" s="25">
        <v>20</v>
      </c>
      <c r="R152" s="25">
        <v>980</v>
      </c>
      <c r="S152" s="25">
        <v>100</v>
      </c>
      <c r="T152" s="25" t="s">
        <v>76</v>
      </c>
      <c r="U152" s="25" t="s">
        <v>794</v>
      </c>
      <c r="V152" s="7"/>
      <c r="W152" s="7"/>
      <c r="X152" s="7"/>
      <c r="Y152" s="7"/>
      <c r="Z152" s="7"/>
      <c r="AA152" s="7"/>
      <c r="AB152" s="7"/>
      <c r="AC152" s="7"/>
      <c r="AD152" s="7"/>
      <c r="AE152" s="7"/>
      <c r="AF152" s="7"/>
      <c r="AG152" s="7"/>
    </row>
    <row r="153" s="6" customFormat="1" ht="63" customHeight="1" spans="1:33">
      <c r="A153" s="25">
        <v>149</v>
      </c>
      <c r="B153" s="25" t="s">
        <v>795</v>
      </c>
      <c r="C153" s="25" t="s">
        <v>183</v>
      </c>
      <c r="D153" s="25" t="s">
        <v>79</v>
      </c>
      <c r="E153" s="25" t="s">
        <v>791</v>
      </c>
      <c r="F153" s="25" t="s">
        <v>766</v>
      </c>
      <c r="G153" s="25" t="s">
        <v>791</v>
      </c>
      <c r="H153" s="25" t="s">
        <v>796</v>
      </c>
      <c r="I153" s="25" t="s">
        <v>158</v>
      </c>
      <c r="J153" s="25">
        <v>500</v>
      </c>
      <c r="K153" s="25">
        <v>500</v>
      </c>
      <c r="L153" s="25"/>
      <c r="M153" s="25">
        <f t="shared" si="3"/>
        <v>0</v>
      </c>
      <c r="N153" s="25"/>
      <c r="O153" s="25" t="s">
        <v>797</v>
      </c>
      <c r="P153" s="25">
        <v>2500</v>
      </c>
      <c r="Q153" s="25">
        <v>50</v>
      </c>
      <c r="R153" s="25">
        <v>2450</v>
      </c>
      <c r="S153" s="25"/>
      <c r="T153" s="25" t="s">
        <v>83</v>
      </c>
      <c r="U153" s="25" t="s">
        <v>798</v>
      </c>
      <c r="V153" s="7"/>
      <c r="W153" s="7"/>
      <c r="X153" s="7"/>
      <c r="Y153" s="7"/>
      <c r="Z153" s="7"/>
      <c r="AA153" s="7"/>
      <c r="AB153" s="7"/>
      <c r="AC153" s="7"/>
      <c r="AD153" s="7"/>
      <c r="AE153" s="7"/>
      <c r="AF153" s="7"/>
      <c r="AG153" s="7"/>
    </row>
    <row r="154" s="6" customFormat="1" ht="63" customHeight="1" spans="1:33">
      <c r="A154" s="25">
        <v>150</v>
      </c>
      <c r="B154" s="25" t="s">
        <v>799</v>
      </c>
      <c r="C154" s="25" t="s">
        <v>183</v>
      </c>
      <c r="D154" s="25" t="s">
        <v>79</v>
      </c>
      <c r="E154" s="25" t="s">
        <v>791</v>
      </c>
      <c r="F154" s="25" t="s">
        <v>766</v>
      </c>
      <c r="G154" s="25" t="s">
        <v>791</v>
      </c>
      <c r="H154" s="25" t="s">
        <v>800</v>
      </c>
      <c r="I154" s="25" t="s">
        <v>801</v>
      </c>
      <c r="J154" s="25">
        <v>600</v>
      </c>
      <c r="K154" s="25">
        <v>600</v>
      </c>
      <c r="L154" s="25"/>
      <c r="M154" s="25">
        <f t="shared" si="3"/>
        <v>0</v>
      </c>
      <c r="N154" s="25"/>
      <c r="O154" s="25" t="s">
        <v>802</v>
      </c>
      <c r="P154" s="25">
        <v>1000</v>
      </c>
      <c r="Q154" s="25">
        <v>20</v>
      </c>
      <c r="R154" s="25">
        <v>980</v>
      </c>
      <c r="S154" s="25"/>
      <c r="T154" s="25" t="s">
        <v>115</v>
      </c>
      <c r="U154" s="25" t="s">
        <v>803</v>
      </c>
      <c r="V154" s="7"/>
      <c r="W154" s="7"/>
      <c r="X154" s="7"/>
      <c r="Y154" s="7"/>
      <c r="Z154" s="7"/>
      <c r="AA154" s="7"/>
      <c r="AB154" s="7"/>
      <c r="AC154" s="7"/>
      <c r="AD154" s="7"/>
      <c r="AE154" s="7"/>
      <c r="AF154" s="7"/>
      <c r="AG154" s="7"/>
    </row>
    <row r="155" s="6" customFormat="1" ht="63" customHeight="1" spans="1:33">
      <c r="A155" s="25">
        <v>151</v>
      </c>
      <c r="B155" s="25" t="s">
        <v>804</v>
      </c>
      <c r="C155" s="25" t="s">
        <v>39</v>
      </c>
      <c r="D155" s="26" t="s">
        <v>27</v>
      </c>
      <c r="E155" s="25" t="s">
        <v>791</v>
      </c>
      <c r="F155" s="25" t="s">
        <v>766</v>
      </c>
      <c r="G155" s="25" t="s">
        <v>791</v>
      </c>
      <c r="H155" s="25" t="s">
        <v>805</v>
      </c>
      <c r="I155" s="25" t="s">
        <v>801</v>
      </c>
      <c r="J155" s="25">
        <v>500</v>
      </c>
      <c r="K155" s="25">
        <v>500</v>
      </c>
      <c r="L155" s="25"/>
      <c r="M155" s="25">
        <f t="shared" si="3"/>
        <v>0</v>
      </c>
      <c r="N155" s="25"/>
      <c r="O155" s="25" t="s">
        <v>806</v>
      </c>
      <c r="P155" s="25">
        <v>1200</v>
      </c>
      <c r="Q155" s="25">
        <v>20</v>
      </c>
      <c r="R155" s="25">
        <v>1180</v>
      </c>
      <c r="S155" s="25">
        <v>100</v>
      </c>
      <c r="T155" s="25" t="s">
        <v>36</v>
      </c>
      <c r="U155" s="25" t="s">
        <v>807</v>
      </c>
      <c r="V155" s="7"/>
      <c r="W155" s="7"/>
      <c r="X155" s="7"/>
      <c r="Y155" s="7"/>
      <c r="Z155" s="7"/>
      <c r="AA155" s="7"/>
      <c r="AB155" s="7"/>
      <c r="AC155" s="7"/>
      <c r="AD155" s="7"/>
      <c r="AE155" s="7"/>
      <c r="AF155" s="7"/>
      <c r="AG155" s="7"/>
    </row>
    <row r="156" s="6" customFormat="1" ht="63" customHeight="1" spans="1:33">
      <c r="A156" s="25">
        <v>152</v>
      </c>
      <c r="B156" s="25" t="s">
        <v>808</v>
      </c>
      <c r="C156" s="25" t="s">
        <v>183</v>
      </c>
      <c r="D156" s="25" t="s">
        <v>79</v>
      </c>
      <c r="E156" s="25" t="s">
        <v>809</v>
      </c>
      <c r="F156" s="25" t="s">
        <v>766</v>
      </c>
      <c r="G156" s="25" t="s">
        <v>809</v>
      </c>
      <c r="H156" s="25" t="s">
        <v>810</v>
      </c>
      <c r="I156" s="25" t="s">
        <v>774</v>
      </c>
      <c r="J156" s="25">
        <v>110</v>
      </c>
      <c r="K156" s="25">
        <v>110</v>
      </c>
      <c r="L156" s="25">
        <v>0</v>
      </c>
      <c r="M156" s="25">
        <f t="shared" si="3"/>
        <v>0</v>
      </c>
      <c r="N156" s="25"/>
      <c r="O156" s="25" t="s">
        <v>811</v>
      </c>
      <c r="P156" s="25">
        <v>560</v>
      </c>
      <c r="Q156" s="25">
        <v>10</v>
      </c>
      <c r="R156" s="25">
        <v>550</v>
      </c>
      <c r="S156" s="25"/>
      <c r="T156" s="25" t="s">
        <v>36</v>
      </c>
      <c r="U156" s="25" t="s">
        <v>812</v>
      </c>
      <c r="V156" s="7"/>
      <c r="W156" s="7"/>
      <c r="X156" s="7"/>
      <c r="Y156" s="7"/>
      <c r="Z156" s="7"/>
      <c r="AA156" s="7"/>
      <c r="AB156" s="7"/>
      <c r="AC156" s="7"/>
      <c r="AD156" s="7"/>
      <c r="AE156" s="7"/>
      <c r="AF156" s="7"/>
      <c r="AG156" s="7"/>
    </row>
    <row r="157" s="6" customFormat="1" ht="63" customHeight="1" spans="1:33">
      <c r="A157" s="25">
        <v>153</v>
      </c>
      <c r="B157" s="25" t="s">
        <v>813</v>
      </c>
      <c r="C157" s="25" t="s">
        <v>183</v>
      </c>
      <c r="D157" s="26" t="s">
        <v>27</v>
      </c>
      <c r="E157" s="25" t="s">
        <v>809</v>
      </c>
      <c r="F157" s="25" t="s">
        <v>766</v>
      </c>
      <c r="G157" s="25" t="s">
        <v>809</v>
      </c>
      <c r="H157" s="25" t="s">
        <v>814</v>
      </c>
      <c r="I157" s="25" t="s">
        <v>774</v>
      </c>
      <c r="J157" s="25">
        <v>180</v>
      </c>
      <c r="K157" s="25">
        <v>180</v>
      </c>
      <c r="L157" s="25">
        <v>0</v>
      </c>
      <c r="M157" s="25">
        <f t="shared" si="3"/>
        <v>0</v>
      </c>
      <c r="N157" s="25"/>
      <c r="O157" s="25" t="s">
        <v>815</v>
      </c>
      <c r="P157" s="25">
        <v>1000</v>
      </c>
      <c r="Q157" s="25">
        <v>10</v>
      </c>
      <c r="R157" s="25">
        <v>990</v>
      </c>
      <c r="S157" s="25"/>
      <c r="T157" s="25" t="s">
        <v>36</v>
      </c>
      <c r="U157" s="25" t="s">
        <v>816</v>
      </c>
      <c r="V157" s="7"/>
      <c r="W157" s="7"/>
      <c r="X157" s="7"/>
      <c r="Y157" s="7"/>
      <c r="Z157" s="7"/>
      <c r="AA157" s="7"/>
      <c r="AB157" s="7"/>
      <c r="AC157" s="7"/>
      <c r="AD157" s="7"/>
      <c r="AE157" s="7"/>
      <c r="AF157" s="7"/>
      <c r="AG157" s="7"/>
    </row>
    <row r="158" s="7" customFormat="1" ht="63" customHeight="1" spans="1:21">
      <c r="A158" s="25">
        <v>154</v>
      </c>
      <c r="B158" s="25" t="s">
        <v>817</v>
      </c>
      <c r="C158" s="25" t="s">
        <v>183</v>
      </c>
      <c r="D158" s="25" t="s">
        <v>79</v>
      </c>
      <c r="E158" s="25" t="s">
        <v>818</v>
      </c>
      <c r="F158" s="25" t="s">
        <v>766</v>
      </c>
      <c r="G158" s="25" t="s">
        <v>818</v>
      </c>
      <c r="H158" s="25" t="s">
        <v>819</v>
      </c>
      <c r="I158" s="25" t="s">
        <v>820</v>
      </c>
      <c r="J158" s="25">
        <v>80</v>
      </c>
      <c r="K158" s="25">
        <v>80</v>
      </c>
      <c r="L158" s="25"/>
      <c r="M158" s="25">
        <f t="shared" si="3"/>
        <v>0</v>
      </c>
      <c r="N158" s="25"/>
      <c r="O158" s="25" t="s">
        <v>821</v>
      </c>
      <c r="P158" s="25">
        <v>300</v>
      </c>
      <c r="Q158" s="25">
        <v>10</v>
      </c>
      <c r="R158" s="25">
        <v>290</v>
      </c>
      <c r="S158" s="25"/>
      <c r="T158" s="25" t="s">
        <v>83</v>
      </c>
      <c r="U158" s="25" t="s">
        <v>822</v>
      </c>
    </row>
    <row r="159" s="7" customFormat="1" ht="63" customHeight="1" spans="1:21">
      <c r="A159" s="25">
        <v>155</v>
      </c>
      <c r="B159" s="25" t="s">
        <v>823</v>
      </c>
      <c r="C159" s="25" t="s">
        <v>39</v>
      </c>
      <c r="D159" s="26" t="s">
        <v>79</v>
      </c>
      <c r="E159" s="25" t="s">
        <v>818</v>
      </c>
      <c r="F159" s="25" t="s">
        <v>766</v>
      </c>
      <c r="G159" s="25" t="s">
        <v>818</v>
      </c>
      <c r="H159" s="25" t="s">
        <v>824</v>
      </c>
      <c r="I159" s="25" t="s">
        <v>825</v>
      </c>
      <c r="J159" s="25">
        <v>40</v>
      </c>
      <c r="K159" s="25">
        <v>30</v>
      </c>
      <c r="L159" s="25"/>
      <c r="M159" s="25">
        <f t="shared" si="3"/>
        <v>10</v>
      </c>
      <c r="N159" s="25"/>
      <c r="O159" s="25" t="s">
        <v>826</v>
      </c>
      <c r="P159" s="25">
        <v>300</v>
      </c>
      <c r="Q159" s="25">
        <v>10</v>
      </c>
      <c r="R159" s="25">
        <v>290</v>
      </c>
      <c r="S159" s="25"/>
      <c r="T159" s="25" t="s">
        <v>170</v>
      </c>
      <c r="U159" s="25" t="s">
        <v>827</v>
      </c>
    </row>
    <row r="160" s="7" customFormat="1" ht="63" customHeight="1" spans="1:21">
      <c r="A160" s="25">
        <v>156</v>
      </c>
      <c r="B160" s="25" t="s">
        <v>828</v>
      </c>
      <c r="C160" s="25" t="s">
        <v>39</v>
      </c>
      <c r="D160" s="26" t="s">
        <v>27</v>
      </c>
      <c r="E160" s="25" t="s">
        <v>829</v>
      </c>
      <c r="F160" s="25" t="s">
        <v>766</v>
      </c>
      <c r="G160" s="25" t="s">
        <v>818</v>
      </c>
      <c r="H160" s="25" t="s">
        <v>830</v>
      </c>
      <c r="I160" s="25" t="s">
        <v>820</v>
      </c>
      <c r="J160" s="25">
        <v>150</v>
      </c>
      <c r="K160" s="25">
        <v>30</v>
      </c>
      <c r="L160" s="25"/>
      <c r="M160" s="25">
        <f t="shared" si="3"/>
        <v>120</v>
      </c>
      <c r="N160" s="25"/>
      <c r="O160" s="25" t="s">
        <v>831</v>
      </c>
      <c r="P160" s="25">
        <v>10</v>
      </c>
      <c r="Q160" s="25">
        <v>1</v>
      </c>
      <c r="R160" s="25">
        <v>9</v>
      </c>
      <c r="S160" s="25">
        <v>1000</v>
      </c>
      <c r="T160" s="25" t="s">
        <v>36</v>
      </c>
      <c r="U160" s="25" t="s">
        <v>832</v>
      </c>
    </row>
    <row r="161" s="7" customFormat="1" ht="63" customHeight="1" spans="1:21">
      <c r="A161" s="25">
        <v>157</v>
      </c>
      <c r="B161" s="25" t="s">
        <v>833</v>
      </c>
      <c r="C161" s="25" t="s">
        <v>39</v>
      </c>
      <c r="D161" s="26" t="s">
        <v>27</v>
      </c>
      <c r="E161" s="25" t="s">
        <v>834</v>
      </c>
      <c r="F161" s="25" t="s">
        <v>766</v>
      </c>
      <c r="G161" s="25" t="s">
        <v>818</v>
      </c>
      <c r="H161" s="25" t="s">
        <v>835</v>
      </c>
      <c r="I161" s="25" t="s">
        <v>820</v>
      </c>
      <c r="J161" s="25">
        <v>100</v>
      </c>
      <c r="K161" s="25">
        <v>20</v>
      </c>
      <c r="L161" s="25"/>
      <c r="M161" s="25">
        <f t="shared" si="3"/>
        <v>80</v>
      </c>
      <c r="N161" s="25"/>
      <c r="O161" s="25" t="s">
        <v>836</v>
      </c>
      <c r="P161" s="25">
        <v>5</v>
      </c>
      <c r="Q161" s="25">
        <v>1</v>
      </c>
      <c r="R161" s="25">
        <v>4</v>
      </c>
      <c r="S161" s="25">
        <v>1000</v>
      </c>
      <c r="T161" s="25" t="s">
        <v>36</v>
      </c>
      <c r="U161" s="25" t="s">
        <v>837</v>
      </c>
    </row>
    <row r="162" s="6" customFormat="1" ht="63" customHeight="1" spans="1:33">
      <c r="A162" s="25">
        <v>158</v>
      </c>
      <c r="B162" s="25" t="s">
        <v>838</v>
      </c>
      <c r="C162" s="25" t="s">
        <v>39</v>
      </c>
      <c r="D162" s="26" t="s">
        <v>79</v>
      </c>
      <c r="E162" s="25" t="s">
        <v>839</v>
      </c>
      <c r="F162" s="25" t="s">
        <v>766</v>
      </c>
      <c r="G162" s="25" t="s">
        <v>839</v>
      </c>
      <c r="H162" s="25" t="s">
        <v>840</v>
      </c>
      <c r="I162" s="25" t="s">
        <v>405</v>
      </c>
      <c r="J162" s="25">
        <v>90</v>
      </c>
      <c r="K162" s="25">
        <v>90</v>
      </c>
      <c r="L162" s="25"/>
      <c r="M162" s="25">
        <f t="shared" si="3"/>
        <v>0</v>
      </c>
      <c r="N162" s="25"/>
      <c r="O162" s="25" t="s">
        <v>841</v>
      </c>
      <c r="P162" s="25">
        <v>100</v>
      </c>
      <c r="Q162" s="25">
        <v>5</v>
      </c>
      <c r="R162" s="25">
        <v>95</v>
      </c>
      <c r="S162" s="25"/>
      <c r="T162" s="25" t="s">
        <v>170</v>
      </c>
      <c r="U162" s="25" t="s">
        <v>842</v>
      </c>
      <c r="V162" s="7"/>
      <c r="W162" s="7"/>
      <c r="X162" s="7"/>
      <c r="Y162" s="7"/>
      <c r="Z162" s="7"/>
      <c r="AA162" s="7"/>
      <c r="AB162" s="7"/>
      <c r="AC162" s="7"/>
      <c r="AD162" s="7"/>
      <c r="AE162" s="7"/>
      <c r="AF162" s="7"/>
      <c r="AG162" s="7"/>
    </row>
    <row r="163" s="6" customFormat="1" ht="63" customHeight="1" spans="1:33">
      <c r="A163" s="25">
        <v>159</v>
      </c>
      <c r="B163" s="25" t="s">
        <v>843</v>
      </c>
      <c r="C163" s="25" t="s">
        <v>39</v>
      </c>
      <c r="D163" s="26" t="s">
        <v>79</v>
      </c>
      <c r="E163" s="25" t="s">
        <v>839</v>
      </c>
      <c r="F163" s="25" t="s">
        <v>766</v>
      </c>
      <c r="G163" s="25" t="s">
        <v>839</v>
      </c>
      <c r="H163" s="25" t="s">
        <v>844</v>
      </c>
      <c r="I163" s="25" t="s">
        <v>202</v>
      </c>
      <c r="J163" s="25">
        <v>400</v>
      </c>
      <c r="K163" s="25">
        <v>400</v>
      </c>
      <c r="L163" s="25"/>
      <c r="M163" s="25">
        <f t="shared" si="3"/>
        <v>0</v>
      </c>
      <c r="N163" s="25"/>
      <c r="O163" s="25" t="s">
        <v>845</v>
      </c>
      <c r="P163" s="25">
        <v>80</v>
      </c>
      <c r="Q163" s="25">
        <v>5</v>
      </c>
      <c r="R163" s="25">
        <v>75</v>
      </c>
      <c r="S163" s="25"/>
      <c r="T163" s="25" t="s">
        <v>36</v>
      </c>
      <c r="U163" s="25" t="s">
        <v>846</v>
      </c>
      <c r="V163" s="7"/>
      <c r="W163" s="7"/>
      <c r="X163" s="7"/>
      <c r="Y163" s="7"/>
      <c r="Z163" s="7"/>
      <c r="AA163" s="7"/>
      <c r="AB163" s="7"/>
      <c r="AC163" s="7"/>
      <c r="AD163" s="7"/>
      <c r="AE163" s="7"/>
      <c r="AF163" s="7"/>
      <c r="AG163" s="7"/>
    </row>
    <row r="164" s="6" customFormat="1" ht="63" customHeight="1" spans="1:33">
      <c r="A164" s="25">
        <v>160</v>
      </c>
      <c r="B164" s="25" t="s">
        <v>847</v>
      </c>
      <c r="C164" s="25" t="s">
        <v>39</v>
      </c>
      <c r="D164" s="26" t="s">
        <v>27</v>
      </c>
      <c r="E164" s="25" t="s">
        <v>839</v>
      </c>
      <c r="F164" s="25" t="s">
        <v>766</v>
      </c>
      <c r="G164" s="25" t="s">
        <v>839</v>
      </c>
      <c r="H164" s="25" t="s">
        <v>848</v>
      </c>
      <c r="I164" s="25" t="s">
        <v>849</v>
      </c>
      <c r="J164" s="25">
        <v>750</v>
      </c>
      <c r="K164" s="25">
        <v>750</v>
      </c>
      <c r="L164" s="25"/>
      <c r="M164" s="25">
        <f t="shared" si="3"/>
        <v>0</v>
      </c>
      <c r="N164" s="25"/>
      <c r="O164" s="25" t="s">
        <v>850</v>
      </c>
      <c r="P164" s="25">
        <v>200</v>
      </c>
      <c r="Q164" s="25">
        <v>10</v>
      </c>
      <c r="R164" s="25">
        <v>190</v>
      </c>
      <c r="S164" s="25"/>
      <c r="T164" s="25" t="s">
        <v>36</v>
      </c>
      <c r="U164" s="25" t="s">
        <v>851</v>
      </c>
      <c r="V164" s="7"/>
      <c r="W164" s="7"/>
      <c r="X164" s="7"/>
      <c r="Y164" s="7"/>
      <c r="Z164" s="7"/>
      <c r="AA164" s="7"/>
      <c r="AB164" s="7"/>
      <c r="AC164" s="7"/>
      <c r="AD164" s="7"/>
      <c r="AE164" s="7"/>
      <c r="AF164" s="7"/>
      <c r="AG164" s="7"/>
    </row>
    <row r="165" s="6" customFormat="1" ht="63" customHeight="1" spans="1:33">
      <c r="A165" s="25">
        <v>161</v>
      </c>
      <c r="B165" s="25" t="s">
        <v>852</v>
      </c>
      <c r="C165" s="25" t="s">
        <v>39</v>
      </c>
      <c r="D165" s="26" t="s">
        <v>27</v>
      </c>
      <c r="E165" s="25" t="s">
        <v>839</v>
      </c>
      <c r="F165" s="25" t="s">
        <v>766</v>
      </c>
      <c r="G165" s="25" t="s">
        <v>839</v>
      </c>
      <c r="H165" s="25" t="s">
        <v>853</v>
      </c>
      <c r="I165" s="25" t="s">
        <v>854</v>
      </c>
      <c r="J165" s="25">
        <v>70</v>
      </c>
      <c r="K165" s="25">
        <v>70</v>
      </c>
      <c r="L165" s="25"/>
      <c r="M165" s="25">
        <f t="shared" si="3"/>
        <v>0</v>
      </c>
      <c r="N165" s="25"/>
      <c r="O165" s="25" t="s">
        <v>855</v>
      </c>
      <c r="P165" s="25">
        <v>50</v>
      </c>
      <c r="Q165" s="25">
        <v>5</v>
      </c>
      <c r="R165" s="25">
        <v>45</v>
      </c>
      <c r="S165" s="25"/>
      <c r="T165" s="25" t="s">
        <v>36</v>
      </c>
      <c r="U165" s="25" t="s">
        <v>856</v>
      </c>
      <c r="V165" s="7"/>
      <c r="W165" s="7"/>
      <c r="X165" s="7"/>
      <c r="Y165" s="7"/>
      <c r="Z165" s="7"/>
      <c r="AA165" s="7"/>
      <c r="AB165" s="7"/>
      <c r="AC165" s="7"/>
      <c r="AD165" s="7"/>
      <c r="AE165" s="7"/>
      <c r="AF165" s="7"/>
      <c r="AG165" s="7"/>
    </row>
    <row r="166" s="6" customFormat="1" ht="63" customHeight="1" spans="1:33">
      <c r="A166" s="25">
        <v>162</v>
      </c>
      <c r="B166" s="25" t="s">
        <v>857</v>
      </c>
      <c r="C166" s="25" t="s">
        <v>39</v>
      </c>
      <c r="D166" s="26" t="s">
        <v>27</v>
      </c>
      <c r="E166" s="25" t="s">
        <v>839</v>
      </c>
      <c r="F166" s="25" t="s">
        <v>766</v>
      </c>
      <c r="G166" s="25" t="s">
        <v>839</v>
      </c>
      <c r="H166" s="25" t="s">
        <v>858</v>
      </c>
      <c r="I166" s="25" t="s">
        <v>859</v>
      </c>
      <c r="J166" s="25">
        <v>160</v>
      </c>
      <c r="K166" s="25">
        <v>160</v>
      </c>
      <c r="L166" s="25"/>
      <c r="M166" s="25">
        <f t="shared" si="3"/>
        <v>0</v>
      </c>
      <c r="N166" s="25"/>
      <c r="O166" s="25" t="s">
        <v>860</v>
      </c>
      <c r="P166" s="25">
        <v>200</v>
      </c>
      <c r="Q166" s="25">
        <v>10</v>
      </c>
      <c r="R166" s="25">
        <v>190</v>
      </c>
      <c r="S166" s="25"/>
      <c r="T166" s="25" t="s">
        <v>36</v>
      </c>
      <c r="U166" s="25" t="s">
        <v>851</v>
      </c>
      <c r="V166" s="7"/>
      <c r="W166" s="7"/>
      <c r="X166" s="7"/>
      <c r="Y166" s="7"/>
      <c r="Z166" s="7"/>
      <c r="AA166" s="7"/>
      <c r="AB166" s="7"/>
      <c r="AC166" s="7"/>
      <c r="AD166" s="7"/>
      <c r="AE166" s="7"/>
      <c r="AF166" s="7"/>
      <c r="AG166" s="7"/>
    </row>
    <row r="167" s="6" customFormat="1" ht="63" customHeight="1" spans="1:33">
      <c r="A167" s="25">
        <v>163</v>
      </c>
      <c r="B167" s="25" t="s">
        <v>861</v>
      </c>
      <c r="C167" s="25" t="s">
        <v>39</v>
      </c>
      <c r="D167" s="25" t="s">
        <v>79</v>
      </c>
      <c r="E167" s="25" t="s">
        <v>839</v>
      </c>
      <c r="F167" s="25" t="s">
        <v>766</v>
      </c>
      <c r="G167" s="25" t="s">
        <v>839</v>
      </c>
      <c r="H167" s="25" t="s">
        <v>862</v>
      </c>
      <c r="I167" s="25" t="s">
        <v>863</v>
      </c>
      <c r="J167" s="25">
        <v>600</v>
      </c>
      <c r="K167" s="25">
        <v>600</v>
      </c>
      <c r="L167" s="25"/>
      <c r="M167" s="25">
        <f t="shared" si="3"/>
        <v>0</v>
      </c>
      <c r="N167" s="25"/>
      <c r="O167" s="25" t="s">
        <v>864</v>
      </c>
      <c r="P167" s="25">
        <v>500</v>
      </c>
      <c r="Q167" s="25">
        <v>20</v>
      </c>
      <c r="R167" s="25">
        <v>480</v>
      </c>
      <c r="S167" s="25"/>
      <c r="T167" s="25" t="s">
        <v>36</v>
      </c>
      <c r="U167" s="25" t="s">
        <v>865</v>
      </c>
      <c r="V167" s="7"/>
      <c r="W167" s="7"/>
      <c r="X167" s="7"/>
      <c r="Y167" s="7"/>
      <c r="Z167" s="7"/>
      <c r="AA167" s="7"/>
      <c r="AB167" s="7"/>
      <c r="AC167" s="7"/>
      <c r="AD167" s="7"/>
      <c r="AE167" s="7"/>
      <c r="AF167" s="7"/>
      <c r="AG167" s="7"/>
    </row>
    <row r="168" s="6" customFormat="1" ht="63" customHeight="1" spans="1:33">
      <c r="A168" s="25">
        <v>164</v>
      </c>
      <c r="B168" s="25" t="s">
        <v>866</v>
      </c>
      <c r="C168" s="25" t="s">
        <v>26</v>
      </c>
      <c r="D168" s="26" t="s">
        <v>27</v>
      </c>
      <c r="E168" s="25" t="s">
        <v>867</v>
      </c>
      <c r="F168" s="25" t="s">
        <v>766</v>
      </c>
      <c r="G168" s="25" t="s">
        <v>839</v>
      </c>
      <c r="H168" s="25" t="s">
        <v>868</v>
      </c>
      <c r="I168" s="25" t="s">
        <v>869</v>
      </c>
      <c r="J168" s="25">
        <v>35</v>
      </c>
      <c r="K168" s="25">
        <v>35</v>
      </c>
      <c r="L168" s="25"/>
      <c r="M168" s="25">
        <f t="shared" si="3"/>
        <v>0</v>
      </c>
      <c r="N168" s="25"/>
      <c r="O168" s="25" t="s">
        <v>868</v>
      </c>
      <c r="P168" s="25">
        <v>50</v>
      </c>
      <c r="Q168" s="25">
        <v>3</v>
      </c>
      <c r="R168" s="25">
        <v>47</v>
      </c>
      <c r="S168" s="25"/>
      <c r="T168" s="25" t="s">
        <v>36</v>
      </c>
      <c r="U168" s="25" t="s">
        <v>856</v>
      </c>
      <c r="V168" s="7"/>
      <c r="W168" s="7"/>
      <c r="X168" s="7"/>
      <c r="Y168" s="7"/>
      <c r="Z168" s="7"/>
      <c r="AA168" s="7"/>
      <c r="AB168" s="7"/>
      <c r="AC168" s="7"/>
      <c r="AD168" s="7"/>
      <c r="AE168" s="7"/>
      <c r="AF168" s="7"/>
      <c r="AG168" s="7"/>
    </row>
    <row r="169" s="6" customFormat="1" ht="63" customHeight="1" spans="1:33">
      <c r="A169" s="25">
        <v>165</v>
      </c>
      <c r="B169" s="25" t="s">
        <v>870</v>
      </c>
      <c r="C169" s="25" t="s">
        <v>39</v>
      </c>
      <c r="D169" s="26" t="s">
        <v>27</v>
      </c>
      <c r="E169" s="25" t="s">
        <v>871</v>
      </c>
      <c r="F169" s="25" t="s">
        <v>872</v>
      </c>
      <c r="G169" s="25"/>
      <c r="H169" s="25" t="s">
        <v>873</v>
      </c>
      <c r="I169" s="25" t="s">
        <v>874</v>
      </c>
      <c r="J169" s="25">
        <v>930</v>
      </c>
      <c r="K169" s="25">
        <v>930</v>
      </c>
      <c r="L169" s="25"/>
      <c r="M169" s="25">
        <f t="shared" si="3"/>
        <v>0</v>
      </c>
      <c r="N169" s="25" t="s">
        <v>875</v>
      </c>
      <c r="O169" s="25" t="s">
        <v>876</v>
      </c>
      <c r="P169" s="25">
        <v>150</v>
      </c>
      <c r="Q169" s="25">
        <v>100</v>
      </c>
      <c r="R169" s="25"/>
      <c r="S169" s="25"/>
      <c r="T169" s="25" t="s">
        <v>36</v>
      </c>
      <c r="U169" s="25" t="s">
        <v>877</v>
      </c>
      <c r="V169" s="7"/>
      <c r="W169" s="7"/>
      <c r="X169" s="7"/>
      <c r="Y169" s="7"/>
      <c r="Z169" s="7"/>
      <c r="AA169" s="7"/>
      <c r="AB169" s="7"/>
      <c r="AC169" s="7"/>
      <c r="AD169" s="7"/>
      <c r="AE169" s="7"/>
      <c r="AF169" s="7"/>
      <c r="AG169" s="7"/>
    </row>
    <row r="170" s="6" customFormat="1" ht="63" customHeight="1" spans="1:33">
      <c r="A170" s="25">
        <v>166</v>
      </c>
      <c r="B170" s="25" t="s">
        <v>878</v>
      </c>
      <c r="C170" s="25" t="s">
        <v>183</v>
      </c>
      <c r="D170" s="26" t="s">
        <v>27</v>
      </c>
      <c r="E170" s="25" t="s">
        <v>871</v>
      </c>
      <c r="F170" s="25" t="s">
        <v>879</v>
      </c>
      <c r="G170" s="25"/>
      <c r="H170" s="25" t="s">
        <v>880</v>
      </c>
      <c r="I170" s="25" t="s">
        <v>881</v>
      </c>
      <c r="J170" s="25">
        <v>500</v>
      </c>
      <c r="K170" s="25">
        <v>350</v>
      </c>
      <c r="L170" s="25">
        <v>150</v>
      </c>
      <c r="M170" s="25">
        <f t="shared" si="3"/>
        <v>0</v>
      </c>
      <c r="N170" s="25" t="s">
        <v>882</v>
      </c>
      <c r="O170" s="25" t="s">
        <v>883</v>
      </c>
      <c r="P170" s="25">
        <v>450</v>
      </c>
      <c r="Q170" s="25">
        <v>230</v>
      </c>
      <c r="R170" s="25">
        <v>10</v>
      </c>
      <c r="S170" s="25"/>
      <c r="T170" s="25" t="s">
        <v>36</v>
      </c>
      <c r="U170" s="25" t="s">
        <v>877</v>
      </c>
      <c r="V170" s="7"/>
      <c r="W170" s="7"/>
      <c r="X170" s="7"/>
      <c r="Y170" s="7"/>
      <c r="Z170" s="7"/>
      <c r="AA170" s="7"/>
      <c r="AB170" s="7"/>
      <c r="AC170" s="7"/>
      <c r="AD170" s="7"/>
      <c r="AE170" s="7"/>
      <c r="AF170" s="7"/>
      <c r="AG170" s="7"/>
    </row>
    <row r="171" s="6" customFormat="1" ht="63" customHeight="1" spans="1:33">
      <c r="A171" s="25">
        <v>167</v>
      </c>
      <c r="B171" s="25" t="s">
        <v>884</v>
      </c>
      <c r="C171" s="25" t="s">
        <v>183</v>
      </c>
      <c r="D171" s="26" t="s">
        <v>27</v>
      </c>
      <c r="E171" s="25" t="s">
        <v>871</v>
      </c>
      <c r="F171" s="25" t="s">
        <v>885</v>
      </c>
      <c r="G171" s="25"/>
      <c r="H171" s="25" t="s">
        <v>880</v>
      </c>
      <c r="I171" s="25" t="s">
        <v>886</v>
      </c>
      <c r="J171" s="25">
        <v>500</v>
      </c>
      <c r="K171" s="25">
        <v>350</v>
      </c>
      <c r="L171" s="25">
        <v>150</v>
      </c>
      <c r="M171" s="25">
        <f t="shared" si="3"/>
        <v>0</v>
      </c>
      <c r="N171" s="25" t="s">
        <v>882</v>
      </c>
      <c r="O171" s="25" t="s">
        <v>883</v>
      </c>
      <c r="P171" s="25">
        <v>470</v>
      </c>
      <c r="Q171" s="25">
        <v>120</v>
      </c>
      <c r="R171" s="25">
        <v>6</v>
      </c>
      <c r="S171" s="25"/>
      <c r="T171" s="25" t="s">
        <v>36</v>
      </c>
      <c r="U171" s="25" t="s">
        <v>877</v>
      </c>
      <c r="V171" s="7"/>
      <c r="W171" s="7"/>
      <c r="X171" s="7"/>
      <c r="Y171" s="7"/>
      <c r="Z171" s="7"/>
      <c r="AA171" s="7"/>
      <c r="AB171" s="7"/>
      <c r="AC171" s="7"/>
      <c r="AD171" s="7"/>
      <c r="AE171" s="7"/>
      <c r="AF171" s="7"/>
      <c r="AG171" s="7"/>
    </row>
    <row r="172" s="6" customFormat="1" ht="63" customHeight="1" spans="1:33">
      <c r="A172" s="25">
        <v>168</v>
      </c>
      <c r="B172" s="25" t="s">
        <v>887</v>
      </c>
      <c r="C172" s="25" t="s">
        <v>39</v>
      </c>
      <c r="D172" s="26" t="s">
        <v>27</v>
      </c>
      <c r="E172" s="25" t="s">
        <v>871</v>
      </c>
      <c r="F172" s="25" t="s">
        <v>888</v>
      </c>
      <c r="G172" s="25"/>
      <c r="H172" s="25" t="s">
        <v>889</v>
      </c>
      <c r="I172" s="25" t="s">
        <v>890</v>
      </c>
      <c r="J172" s="25">
        <v>500</v>
      </c>
      <c r="K172" s="25">
        <v>500</v>
      </c>
      <c r="L172" s="25"/>
      <c r="M172" s="25">
        <f t="shared" si="3"/>
        <v>0</v>
      </c>
      <c r="N172" s="25" t="s">
        <v>891</v>
      </c>
      <c r="O172" s="25" t="s">
        <v>892</v>
      </c>
      <c r="P172" s="25">
        <v>16</v>
      </c>
      <c r="Q172" s="25">
        <v>5</v>
      </c>
      <c r="R172" s="25"/>
      <c r="S172" s="25"/>
      <c r="T172" s="25" t="s">
        <v>36</v>
      </c>
      <c r="U172" s="25" t="s">
        <v>877</v>
      </c>
      <c r="V172" s="7"/>
      <c r="W172" s="7"/>
      <c r="X172" s="7"/>
      <c r="Y172" s="7"/>
      <c r="Z172" s="7"/>
      <c r="AA172" s="7"/>
      <c r="AB172" s="7"/>
      <c r="AC172" s="7"/>
      <c r="AD172" s="7"/>
      <c r="AE172" s="7"/>
      <c r="AF172" s="7"/>
      <c r="AG172" s="7"/>
    </row>
    <row r="173" s="6" customFormat="1" ht="63" customHeight="1" spans="1:33">
      <c r="A173" s="25">
        <v>169</v>
      </c>
      <c r="B173" s="25" t="s">
        <v>893</v>
      </c>
      <c r="C173" s="25" t="s">
        <v>183</v>
      </c>
      <c r="D173" s="26" t="s">
        <v>27</v>
      </c>
      <c r="E173" s="25" t="s">
        <v>871</v>
      </c>
      <c r="F173" s="25" t="s">
        <v>894</v>
      </c>
      <c r="G173" s="25"/>
      <c r="H173" s="25" t="s">
        <v>880</v>
      </c>
      <c r="I173" s="25" t="s">
        <v>895</v>
      </c>
      <c r="J173" s="25">
        <v>500</v>
      </c>
      <c r="K173" s="25">
        <v>150</v>
      </c>
      <c r="L173" s="25">
        <v>350</v>
      </c>
      <c r="M173" s="25">
        <f t="shared" si="3"/>
        <v>0</v>
      </c>
      <c r="N173" s="25" t="s">
        <v>882</v>
      </c>
      <c r="O173" s="25" t="s">
        <v>883</v>
      </c>
      <c r="P173" s="25">
        <v>450</v>
      </c>
      <c r="Q173" s="25">
        <v>260</v>
      </c>
      <c r="R173" s="25">
        <v>3</v>
      </c>
      <c r="S173" s="25"/>
      <c r="T173" s="25" t="s">
        <v>36</v>
      </c>
      <c r="U173" s="25" t="s">
        <v>877</v>
      </c>
      <c r="V173" s="7"/>
      <c r="W173" s="7"/>
      <c r="X173" s="7"/>
      <c r="Y173" s="7"/>
      <c r="Z173" s="7"/>
      <c r="AA173" s="7"/>
      <c r="AB173" s="7"/>
      <c r="AC173" s="7"/>
      <c r="AD173" s="7"/>
      <c r="AE173" s="7"/>
      <c r="AF173" s="7"/>
      <c r="AG173" s="7"/>
    </row>
    <row r="174" s="6" customFormat="1" ht="63" customHeight="1" spans="1:33">
      <c r="A174" s="25">
        <v>170</v>
      </c>
      <c r="B174" s="25" t="s">
        <v>896</v>
      </c>
      <c r="C174" s="25" t="s">
        <v>183</v>
      </c>
      <c r="D174" s="26" t="s">
        <v>27</v>
      </c>
      <c r="E174" s="25" t="s">
        <v>871</v>
      </c>
      <c r="F174" s="25" t="s">
        <v>897</v>
      </c>
      <c r="G174" s="25"/>
      <c r="H174" s="25" t="s">
        <v>898</v>
      </c>
      <c r="I174" s="25" t="s">
        <v>895</v>
      </c>
      <c r="J174" s="25">
        <v>800</v>
      </c>
      <c r="K174" s="25">
        <v>240</v>
      </c>
      <c r="L174" s="25">
        <v>560</v>
      </c>
      <c r="M174" s="25">
        <f t="shared" si="3"/>
        <v>0</v>
      </c>
      <c r="N174" s="25" t="s">
        <v>882</v>
      </c>
      <c r="O174" s="25" t="s">
        <v>899</v>
      </c>
      <c r="P174" s="25">
        <v>512</v>
      </c>
      <c r="Q174" s="25">
        <v>189</v>
      </c>
      <c r="R174" s="25">
        <v>2</v>
      </c>
      <c r="S174" s="25"/>
      <c r="T174" s="25" t="s">
        <v>36</v>
      </c>
      <c r="U174" s="25" t="s">
        <v>877</v>
      </c>
      <c r="V174" s="7"/>
      <c r="W174" s="7"/>
      <c r="X174" s="7"/>
      <c r="Y174" s="7"/>
      <c r="Z174" s="7"/>
      <c r="AA174" s="7"/>
      <c r="AB174" s="7"/>
      <c r="AC174" s="7"/>
      <c r="AD174" s="7"/>
      <c r="AE174" s="7"/>
      <c r="AF174" s="7"/>
      <c r="AG174" s="7"/>
    </row>
    <row r="175" s="6" customFormat="1" ht="63" customHeight="1" spans="1:33">
      <c r="A175" s="25">
        <v>171</v>
      </c>
      <c r="B175" s="25" t="s">
        <v>900</v>
      </c>
      <c r="C175" s="25" t="s">
        <v>183</v>
      </c>
      <c r="D175" s="26" t="s">
        <v>27</v>
      </c>
      <c r="E175" s="25" t="s">
        <v>871</v>
      </c>
      <c r="F175" s="25" t="s">
        <v>901</v>
      </c>
      <c r="G175" s="25"/>
      <c r="H175" s="25" t="s">
        <v>902</v>
      </c>
      <c r="I175" s="25" t="s">
        <v>903</v>
      </c>
      <c r="J175" s="25">
        <v>275.04</v>
      </c>
      <c r="K175" s="25">
        <v>10</v>
      </c>
      <c r="L175" s="25">
        <v>265.04</v>
      </c>
      <c r="M175" s="25">
        <f t="shared" si="3"/>
        <v>0</v>
      </c>
      <c r="N175" s="25"/>
      <c r="O175" s="25" t="s">
        <v>902</v>
      </c>
      <c r="P175" s="25">
        <v>160</v>
      </c>
      <c r="Q175" s="25"/>
      <c r="R175" s="25"/>
      <c r="S175" s="25"/>
      <c r="T175" s="25" t="s">
        <v>36</v>
      </c>
      <c r="U175" s="25" t="s">
        <v>877</v>
      </c>
      <c r="V175" s="7"/>
      <c r="W175" s="7"/>
      <c r="X175" s="7"/>
      <c r="Y175" s="7"/>
      <c r="Z175" s="7"/>
      <c r="AA175" s="7"/>
      <c r="AB175" s="7"/>
      <c r="AC175" s="7"/>
      <c r="AD175" s="7"/>
      <c r="AE175" s="7"/>
      <c r="AF175" s="7"/>
      <c r="AG175" s="7"/>
    </row>
    <row r="176" s="6" customFormat="1" ht="63" customHeight="1" spans="1:33">
      <c r="A176" s="25">
        <v>172</v>
      </c>
      <c r="B176" s="25" t="s">
        <v>904</v>
      </c>
      <c r="C176" s="25" t="s">
        <v>183</v>
      </c>
      <c r="D176" s="26" t="s">
        <v>27</v>
      </c>
      <c r="E176" s="25" t="s">
        <v>871</v>
      </c>
      <c r="F176" s="25" t="s">
        <v>656</v>
      </c>
      <c r="G176" s="25" t="s">
        <v>905</v>
      </c>
      <c r="H176" s="25" t="s">
        <v>906</v>
      </c>
      <c r="I176" s="25" t="s">
        <v>907</v>
      </c>
      <c r="J176" s="25">
        <v>234.86</v>
      </c>
      <c r="K176" s="25">
        <v>34.86</v>
      </c>
      <c r="L176" s="25">
        <v>200</v>
      </c>
      <c r="M176" s="25">
        <f t="shared" si="3"/>
        <v>0</v>
      </c>
      <c r="N176" s="25"/>
      <c r="O176" s="25" t="s">
        <v>906</v>
      </c>
      <c r="P176" s="25">
        <v>140</v>
      </c>
      <c r="Q176" s="25"/>
      <c r="R176" s="25"/>
      <c r="S176" s="25"/>
      <c r="T176" s="25" t="s">
        <v>36</v>
      </c>
      <c r="U176" s="25" t="s">
        <v>877</v>
      </c>
      <c r="V176" s="7"/>
      <c r="W176" s="7"/>
      <c r="X176" s="7"/>
      <c r="Y176" s="7"/>
      <c r="Z176" s="7"/>
      <c r="AA176" s="7"/>
      <c r="AB176" s="7"/>
      <c r="AC176" s="7"/>
      <c r="AD176" s="7"/>
      <c r="AE176" s="7"/>
      <c r="AF176" s="7"/>
      <c r="AG176" s="7"/>
    </row>
    <row r="177" s="8" customFormat="1" ht="63" customHeight="1" spans="1:21">
      <c r="A177" s="25">
        <v>173</v>
      </c>
      <c r="B177" s="25" t="s">
        <v>908</v>
      </c>
      <c r="C177" s="25" t="s">
        <v>39</v>
      </c>
      <c r="D177" s="26" t="s">
        <v>79</v>
      </c>
      <c r="E177" s="25" t="s">
        <v>909</v>
      </c>
      <c r="F177" s="25" t="s">
        <v>910</v>
      </c>
      <c r="G177" s="25" t="s">
        <v>909</v>
      </c>
      <c r="H177" s="25" t="s">
        <v>911</v>
      </c>
      <c r="I177" s="25" t="s">
        <v>912</v>
      </c>
      <c r="J177" s="25">
        <v>198</v>
      </c>
      <c r="K177" s="25">
        <v>198</v>
      </c>
      <c r="L177" s="25"/>
      <c r="M177" s="25">
        <f t="shared" si="3"/>
        <v>0</v>
      </c>
      <c r="N177" s="25" t="s">
        <v>913</v>
      </c>
      <c r="O177" s="25" t="s">
        <v>914</v>
      </c>
      <c r="P177" s="25">
        <v>2472</v>
      </c>
      <c r="Q177" s="25">
        <v>389</v>
      </c>
      <c r="R177" s="25">
        <v>2083</v>
      </c>
      <c r="S177" s="25">
        <v>0</v>
      </c>
      <c r="T177" s="25" t="s">
        <v>83</v>
      </c>
      <c r="U177" s="25" t="s">
        <v>915</v>
      </c>
    </row>
    <row r="178" s="8" customFormat="1" ht="63" customHeight="1" spans="1:21">
      <c r="A178" s="25">
        <v>174</v>
      </c>
      <c r="B178" s="31" t="s">
        <v>916</v>
      </c>
      <c r="C178" s="25" t="s">
        <v>183</v>
      </c>
      <c r="D178" s="26" t="s">
        <v>27</v>
      </c>
      <c r="E178" s="25" t="s">
        <v>909</v>
      </c>
      <c r="F178" s="25" t="s">
        <v>910</v>
      </c>
      <c r="G178" s="25" t="s">
        <v>909</v>
      </c>
      <c r="H178" s="25" t="s">
        <v>917</v>
      </c>
      <c r="I178" s="25" t="s">
        <v>918</v>
      </c>
      <c r="J178" s="25">
        <v>54</v>
      </c>
      <c r="K178" s="25">
        <v>54</v>
      </c>
      <c r="L178" s="25"/>
      <c r="M178" s="25">
        <f t="shared" si="3"/>
        <v>0</v>
      </c>
      <c r="N178" s="25" t="s">
        <v>919</v>
      </c>
      <c r="O178" s="25" t="s">
        <v>920</v>
      </c>
      <c r="P178" s="25">
        <v>2472</v>
      </c>
      <c r="Q178" s="25">
        <v>389</v>
      </c>
      <c r="R178" s="25">
        <v>2083</v>
      </c>
      <c r="S178" s="25">
        <v>0</v>
      </c>
      <c r="T178" s="25" t="s">
        <v>36</v>
      </c>
      <c r="U178" s="25" t="s">
        <v>921</v>
      </c>
    </row>
    <row r="179" s="8" customFormat="1" ht="63" customHeight="1" spans="1:21">
      <c r="A179" s="25">
        <v>175</v>
      </c>
      <c r="B179" s="25" t="s">
        <v>922</v>
      </c>
      <c r="C179" s="25" t="s">
        <v>39</v>
      </c>
      <c r="D179" s="26" t="s">
        <v>27</v>
      </c>
      <c r="E179" s="25" t="s">
        <v>909</v>
      </c>
      <c r="F179" s="25" t="s">
        <v>910</v>
      </c>
      <c r="G179" s="25" t="s">
        <v>909</v>
      </c>
      <c r="H179" s="25" t="s">
        <v>923</v>
      </c>
      <c r="I179" s="25" t="s">
        <v>924</v>
      </c>
      <c r="J179" s="25">
        <v>61.5</v>
      </c>
      <c r="K179" s="25">
        <v>61.5</v>
      </c>
      <c r="L179" s="25"/>
      <c r="M179" s="25">
        <f t="shared" si="3"/>
        <v>0</v>
      </c>
      <c r="N179" s="25" t="s">
        <v>925</v>
      </c>
      <c r="O179" s="25" t="s">
        <v>926</v>
      </c>
      <c r="P179" s="25">
        <v>2472</v>
      </c>
      <c r="Q179" s="25">
        <v>389</v>
      </c>
      <c r="R179" s="25">
        <v>2083</v>
      </c>
      <c r="S179" s="25">
        <v>0</v>
      </c>
      <c r="T179" s="25" t="s">
        <v>76</v>
      </c>
      <c r="U179" s="25" t="s">
        <v>927</v>
      </c>
    </row>
    <row r="180" s="9" customFormat="1" ht="63" customHeight="1" spans="1:21">
      <c r="A180" s="25">
        <v>176</v>
      </c>
      <c r="B180" s="25" t="s">
        <v>928</v>
      </c>
      <c r="C180" s="25" t="s">
        <v>39</v>
      </c>
      <c r="D180" s="26" t="s">
        <v>27</v>
      </c>
      <c r="E180" s="25" t="s">
        <v>909</v>
      </c>
      <c r="F180" s="25" t="s">
        <v>910</v>
      </c>
      <c r="G180" s="25" t="s">
        <v>909</v>
      </c>
      <c r="H180" s="25" t="s">
        <v>929</v>
      </c>
      <c r="I180" s="25" t="s">
        <v>930</v>
      </c>
      <c r="J180" s="25">
        <v>24</v>
      </c>
      <c r="K180" s="25">
        <v>24</v>
      </c>
      <c r="L180" s="25"/>
      <c r="M180" s="25">
        <f t="shared" si="3"/>
        <v>0</v>
      </c>
      <c r="N180" s="25" t="s">
        <v>931</v>
      </c>
      <c r="O180" s="25" t="s">
        <v>932</v>
      </c>
      <c r="P180" s="25">
        <v>2472</v>
      </c>
      <c r="Q180" s="25">
        <v>389</v>
      </c>
      <c r="R180" s="25">
        <v>2083</v>
      </c>
      <c r="S180" s="25">
        <v>0</v>
      </c>
      <c r="T180" s="25" t="s">
        <v>36</v>
      </c>
      <c r="U180" s="25" t="s">
        <v>933</v>
      </c>
    </row>
    <row r="181" s="9" customFormat="1" ht="63" customHeight="1" spans="1:36">
      <c r="A181" s="25">
        <v>177</v>
      </c>
      <c r="B181" s="25" t="s">
        <v>934</v>
      </c>
      <c r="C181" s="25" t="s">
        <v>183</v>
      </c>
      <c r="D181" s="26" t="s">
        <v>27</v>
      </c>
      <c r="E181" s="25" t="s">
        <v>935</v>
      </c>
      <c r="F181" s="25" t="s">
        <v>910</v>
      </c>
      <c r="G181" s="25" t="s">
        <v>935</v>
      </c>
      <c r="H181" s="25" t="s">
        <v>936</v>
      </c>
      <c r="I181" s="36" t="s">
        <v>937</v>
      </c>
      <c r="J181" s="25">
        <v>15</v>
      </c>
      <c r="K181" s="25">
        <v>15</v>
      </c>
      <c r="L181" s="25"/>
      <c r="M181" s="25">
        <f t="shared" si="3"/>
        <v>0</v>
      </c>
      <c r="N181" s="25" t="s">
        <v>938</v>
      </c>
      <c r="O181" s="25" t="s">
        <v>939</v>
      </c>
      <c r="P181" s="25">
        <v>2148</v>
      </c>
      <c r="Q181" s="25">
        <v>1345</v>
      </c>
      <c r="R181" s="25">
        <v>803</v>
      </c>
      <c r="S181" s="25">
        <v>800</v>
      </c>
      <c r="T181" s="25" t="s">
        <v>36</v>
      </c>
      <c r="U181" s="25" t="s">
        <v>940</v>
      </c>
      <c r="V181" s="8"/>
      <c r="W181" s="8"/>
      <c r="X181" s="8"/>
      <c r="Y181" s="8"/>
      <c r="Z181" s="8"/>
      <c r="AA181" s="8"/>
      <c r="AB181" s="8"/>
      <c r="AC181" s="8"/>
      <c r="AD181" s="8"/>
      <c r="AE181" s="8"/>
      <c r="AF181" s="8"/>
      <c r="AG181" s="8"/>
      <c r="AH181" s="8"/>
      <c r="AI181" s="8"/>
      <c r="AJ181" s="8"/>
    </row>
    <row r="182" s="9" customFormat="1" ht="63" customHeight="1" spans="1:36">
      <c r="A182" s="25">
        <v>178</v>
      </c>
      <c r="B182" s="25" t="s">
        <v>941</v>
      </c>
      <c r="C182" s="25" t="s">
        <v>183</v>
      </c>
      <c r="D182" s="26" t="s">
        <v>27</v>
      </c>
      <c r="E182" s="25" t="s">
        <v>935</v>
      </c>
      <c r="F182" s="25" t="s">
        <v>910</v>
      </c>
      <c r="G182" s="25" t="s">
        <v>935</v>
      </c>
      <c r="H182" s="25" t="s">
        <v>942</v>
      </c>
      <c r="I182" s="36" t="s">
        <v>937</v>
      </c>
      <c r="J182" s="25">
        <v>15</v>
      </c>
      <c r="K182" s="25">
        <v>15</v>
      </c>
      <c r="L182" s="25"/>
      <c r="M182" s="25">
        <f t="shared" si="3"/>
        <v>0</v>
      </c>
      <c r="N182" s="25" t="s">
        <v>943</v>
      </c>
      <c r="O182" s="25" t="s">
        <v>944</v>
      </c>
      <c r="P182" s="25">
        <v>2148</v>
      </c>
      <c r="Q182" s="25">
        <v>1345</v>
      </c>
      <c r="R182" s="25">
        <v>803</v>
      </c>
      <c r="S182" s="25">
        <v>800</v>
      </c>
      <c r="T182" s="25" t="s">
        <v>36</v>
      </c>
      <c r="U182" s="25" t="s">
        <v>940</v>
      </c>
      <c r="V182" s="8"/>
      <c r="W182" s="8"/>
      <c r="X182" s="8"/>
      <c r="Y182" s="8"/>
      <c r="Z182" s="8"/>
      <c r="AA182" s="8"/>
      <c r="AB182" s="8"/>
      <c r="AC182" s="8"/>
      <c r="AD182" s="8"/>
      <c r="AE182" s="8"/>
      <c r="AF182" s="8"/>
      <c r="AG182" s="8"/>
      <c r="AH182" s="8"/>
      <c r="AI182" s="8"/>
      <c r="AJ182" s="8"/>
    </row>
    <row r="183" s="8" customFormat="1" ht="63" customHeight="1" spans="1:21">
      <c r="A183" s="25">
        <v>179</v>
      </c>
      <c r="B183" s="25" t="s">
        <v>945</v>
      </c>
      <c r="C183" s="25" t="s">
        <v>26</v>
      </c>
      <c r="D183" s="26" t="s">
        <v>27</v>
      </c>
      <c r="E183" s="25" t="s">
        <v>946</v>
      </c>
      <c r="F183" s="25" t="s">
        <v>910</v>
      </c>
      <c r="G183" s="25" t="s">
        <v>947</v>
      </c>
      <c r="H183" s="25" t="s">
        <v>948</v>
      </c>
      <c r="I183" s="36" t="s">
        <v>949</v>
      </c>
      <c r="J183" s="25">
        <v>215</v>
      </c>
      <c r="K183" s="25">
        <v>43</v>
      </c>
      <c r="L183" s="25"/>
      <c r="M183" s="25">
        <f t="shared" si="3"/>
        <v>172</v>
      </c>
      <c r="N183" s="25" t="s">
        <v>950</v>
      </c>
      <c r="O183" s="25" t="s">
        <v>951</v>
      </c>
      <c r="P183" s="25">
        <v>2</v>
      </c>
      <c r="Q183" s="25">
        <v>2</v>
      </c>
      <c r="R183" s="25">
        <v>0</v>
      </c>
      <c r="S183" s="25">
        <v>3680</v>
      </c>
      <c r="T183" s="25" t="s">
        <v>36</v>
      </c>
      <c r="U183" s="25" t="s">
        <v>952</v>
      </c>
    </row>
    <row r="184" s="8" customFormat="1" ht="63" customHeight="1" spans="1:21">
      <c r="A184" s="25">
        <v>180</v>
      </c>
      <c r="B184" s="25" t="s">
        <v>953</v>
      </c>
      <c r="C184" s="25" t="s">
        <v>39</v>
      </c>
      <c r="D184" s="26" t="s">
        <v>27</v>
      </c>
      <c r="E184" s="25" t="s">
        <v>954</v>
      </c>
      <c r="F184" s="25" t="s">
        <v>910</v>
      </c>
      <c r="G184" s="25" t="s">
        <v>955</v>
      </c>
      <c r="H184" s="25" t="s">
        <v>956</v>
      </c>
      <c r="I184" s="36" t="s">
        <v>957</v>
      </c>
      <c r="J184" s="25">
        <v>50</v>
      </c>
      <c r="K184" s="25">
        <v>10</v>
      </c>
      <c r="L184" s="25"/>
      <c r="M184" s="25">
        <f t="shared" si="3"/>
        <v>40</v>
      </c>
      <c r="N184" s="25" t="s">
        <v>958</v>
      </c>
      <c r="O184" s="25" t="s">
        <v>956</v>
      </c>
      <c r="P184" s="25">
        <v>65</v>
      </c>
      <c r="Q184" s="25">
        <v>5</v>
      </c>
      <c r="R184" s="25">
        <v>60</v>
      </c>
      <c r="S184" s="25">
        <v>500</v>
      </c>
      <c r="T184" s="25" t="s">
        <v>959</v>
      </c>
      <c r="U184" s="25" t="s">
        <v>960</v>
      </c>
    </row>
    <row r="185" s="9" customFormat="1" ht="63" customHeight="1" spans="1:21">
      <c r="A185" s="25">
        <v>181</v>
      </c>
      <c r="B185" s="25" t="s">
        <v>961</v>
      </c>
      <c r="C185" s="25" t="s">
        <v>39</v>
      </c>
      <c r="D185" s="26" t="s">
        <v>27</v>
      </c>
      <c r="E185" s="25" t="s">
        <v>962</v>
      </c>
      <c r="F185" s="25" t="s">
        <v>910</v>
      </c>
      <c r="G185" s="25" t="s">
        <v>963</v>
      </c>
      <c r="H185" s="25" t="s">
        <v>964</v>
      </c>
      <c r="I185" s="36" t="s">
        <v>965</v>
      </c>
      <c r="J185" s="25">
        <v>20</v>
      </c>
      <c r="K185" s="25">
        <v>4</v>
      </c>
      <c r="L185" s="25"/>
      <c r="M185" s="25">
        <f t="shared" si="3"/>
        <v>16</v>
      </c>
      <c r="N185" s="25" t="s">
        <v>958</v>
      </c>
      <c r="O185" s="25" t="s">
        <v>964</v>
      </c>
      <c r="P185" s="25">
        <v>12</v>
      </c>
      <c r="Q185" s="25">
        <v>2</v>
      </c>
      <c r="R185" s="25">
        <v>10</v>
      </c>
      <c r="S185" s="25">
        <v>300</v>
      </c>
      <c r="T185" s="25" t="s">
        <v>959</v>
      </c>
      <c r="U185" s="25" t="s">
        <v>966</v>
      </c>
    </row>
    <row r="186" s="9" customFormat="1" ht="63" customHeight="1" spans="1:21">
      <c r="A186" s="25">
        <v>182</v>
      </c>
      <c r="B186" s="25" t="s">
        <v>967</v>
      </c>
      <c r="C186" s="25" t="s">
        <v>39</v>
      </c>
      <c r="D186" s="25" t="s">
        <v>79</v>
      </c>
      <c r="E186" s="25" t="s">
        <v>968</v>
      </c>
      <c r="F186" s="25" t="s">
        <v>910</v>
      </c>
      <c r="G186" s="25" t="s">
        <v>969</v>
      </c>
      <c r="H186" s="25" t="s">
        <v>970</v>
      </c>
      <c r="I186" s="36" t="s">
        <v>971</v>
      </c>
      <c r="J186" s="25">
        <v>175</v>
      </c>
      <c r="K186" s="25">
        <v>175</v>
      </c>
      <c r="L186" s="25"/>
      <c r="M186" s="25">
        <f t="shared" si="3"/>
        <v>0</v>
      </c>
      <c r="N186" s="25" t="s">
        <v>972</v>
      </c>
      <c r="O186" s="25" t="s">
        <v>973</v>
      </c>
      <c r="P186" s="25">
        <v>1253</v>
      </c>
      <c r="Q186" s="25">
        <v>165</v>
      </c>
      <c r="R186" s="25">
        <f>P186-Q186</f>
        <v>1088</v>
      </c>
      <c r="S186" s="25">
        <v>1650</v>
      </c>
      <c r="T186" s="25" t="s">
        <v>36</v>
      </c>
      <c r="U186" s="25" t="s">
        <v>974</v>
      </c>
    </row>
    <row r="187" s="6" customFormat="1" ht="63" customHeight="1" spans="1:21">
      <c r="A187" s="25">
        <v>183</v>
      </c>
      <c r="B187" s="25" t="s">
        <v>975</v>
      </c>
      <c r="C187" s="25" t="s">
        <v>39</v>
      </c>
      <c r="D187" s="26" t="s">
        <v>27</v>
      </c>
      <c r="E187" s="25" t="s">
        <v>976</v>
      </c>
      <c r="F187" s="25" t="s">
        <v>910</v>
      </c>
      <c r="G187" s="25" t="s">
        <v>968</v>
      </c>
      <c r="H187" s="25" t="s">
        <v>977</v>
      </c>
      <c r="I187" s="36" t="s">
        <v>978</v>
      </c>
      <c r="J187" s="25">
        <v>125</v>
      </c>
      <c r="K187" s="25">
        <v>75</v>
      </c>
      <c r="L187" s="25"/>
      <c r="M187" s="25">
        <f t="shared" si="3"/>
        <v>50</v>
      </c>
      <c r="N187" s="25" t="s">
        <v>979</v>
      </c>
      <c r="O187" s="25" t="s">
        <v>980</v>
      </c>
      <c r="P187" s="25">
        <v>56</v>
      </c>
      <c r="Q187" s="25">
        <v>10</v>
      </c>
      <c r="R187" s="25">
        <f>P187-Q187</f>
        <v>46</v>
      </c>
      <c r="S187" s="25">
        <v>2000</v>
      </c>
      <c r="T187" s="25" t="s">
        <v>36</v>
      </c>
      <c r="U187" s="25" t="s">
        <v>981</v>
      </c>
    </row>
    <row r="188" s="6" customFormat="1" ht="63" customHeight="1" spans="1:21">
      <c r="A188" s="25">
        <v>184</v>
      </c>
      <c r="B188" s="25" t="s">
        <v>982</v>
      </c>
      <c r="C188" s="25" t="s">
        <v>183</v>
      </c>
      <c r="D188" s="25" t="s">
        <v>27</v>
      </c>
      <c r="E188" s="25" t="s">
        <v>983</v>
      </c>
      <c r="F188" s="25" t="s">
        <v>910</v>
      </c>
      <c r="G188" s="25" t="s">
        <v>984</v>
      </c>
      <c r="H188" s="25" t="s">
        <v>985</v>
      </c>
      <c r="I188" s="25" t="s">
        <v>986</v>
      </c>
      <c r="J188" s="25">
        <v>26</v>
      </c>
      <c r="K188" s="25">
        <v>26</v>
      </c>
      <c r="L188" s="25"/>
      <c r="M188" s="25">
        <f t="shared" si="3"/>
        <v>0</v>
      </c>
      <c r="N188" s="25"/>
      <c r="O188" s="25" t="s">
        <v>987</v>
      </c>
      <c r="P188" s="25">
        <v>2009</v>
      </c>
      <c r="Q188" s="25">
        <v>95</v>
      </c>
      <c r="R188" s="25">
        <v>5</v>
      </c>
      <c r="S188" s="25">
        <v>0</v>
      </c>
      <c r="T188" s="25" t="s">
        <v>83</v>
      </c>
      <c r="U188" s="25" t="s">
        <v>988</v>
      </c>
    </row>
    <row r="189" s="6" customFormat="1" ht="63" customHeight="1" spans="1:21">
      <c r="A189" s="25">
        <v>185</v>
      </c>
      <c r="B189" s="32" t="s">
        <v>989</v>
      </c>
      <c r="C189" s="32" t="s">
        <v>39</v>
      </c>
      <c r="D189" s="32" t="s">
        <v>27</v>
      </c>
      <c r="E189" s="32" t="s">
        <v>990</v>
      </c>
      <c r="F189" s="32" t="s">
        <v>910</v>
      </c>
      <c r="G189" s="32" t="s">
        <v>991</v>
      </c>
      <c r="H189" s="32" t="s">
        <v>992</v>
      </c>
      <c r="I189" s="32" t="s">
        <v>993</v>
      </c>
      <c r="J189" s="32">
        <v>250</v>
      </c>
      <c r="K189" s="32">
        <v>50</v>
      </c>
      <c r="L189" s="32"/>
      <c r="M189" s="32">
        <f t="shared" si="3"/>
        <v>200</v>
      </c>
      <c r="N189" s="32" t="s">
        <v>972</v>
      </c>
      <c r="O189" s="32" t="s">
        <v>994</v>
      </c>
      <c r="P189" s="32">
        <v>320</v>
      </c>
      <c r="Q189" s="32">
        <v>3</v>
      </c>
      <c r="R189" s="32"/>
      <c r="S189" s="32">
        <v>500</v>
      </c>
      <c r="T189" s="32" t="s">
        <v>36</v>
      </c>
      <c r="U189" s="32" t="s">
        <v>995</v>
      </c>
    </row>
    <row r="190" s="8" customFormat="1" ht="63" customHeight="1" spans="1:21">
      <c r="A190" s="25">
        <v>186</v>
      </c>
      <c r="B190" s="25" t="s">
        <v>996</v>
      </c>
      <c r="C190" s="25" t="s">
        <v>26</v>
      </c>
      <c r="D190" s="26" t="s">
        <v>27</v>
      </c>
      <c r="E190" s="25" t="s">
        <v>997</v>
      </c>
      <c r="F190" s="25" t="s">
        <v>910</v>
      </c>
      <c r="G190" s="25" t="s">
        <v>909</v>
      </c>
      <c r="H190" s="25" t="s">
        <v>998</v>
      </c>
      <c r="I190" s="25" t="s">
        <v>999</v>
      </c>
      <c r="J190" s="25">
        <v>150</v>
      </c>
      <c r="K190" s="25">
        <v>150</v>
      </c>
      <c r="L190" s="25"/>
      <c r="M190" s="25">
        <f t="shared" si="3"/>
        <v>0</v>
      </c>
      <c r="N190" s="25" t="s">
        <v>1000</v>
      </c>
      <c r="O190" s="25" t="s">
        <v>1001</v>
      </c>
      <c r="P190" s="25">
        <v>2472</v>
      </c>
      <c r="Q190" s="25">
        <v>389</v>
      </c>
      <c r="R190" s="25">
        <v>2083</v>
      </c>
      <c r="S190" s="25"/>
      <c r="T190" s="25" t="s">
        <v>36</v>
      </c>
      <c r="U190" s="25" t="s">
        <v>1002</v>
      </c>
    </row>
    <row r="191" s="6" customFormat="1" ht="63" customHeight="1" spans="1:21">
      <c r="A191" s="25">
        <v>187</v>
      </c>
      <c r="B191" s="33" t="s">
        <v>1003</v>
      </c>
      <c r="C191" s="33" t="s">
        <v>39</v>
      </c>
      <c r="D191" s="34" t="s">
        <v>27</v>
      </c>
      <c r="E191" s="33" t="s">
        <v>1004</v>
      </c>
      <c r="F191" s="33" t="s">
        <v>910</v>
      </c>
      <c r="G191" s="33" t="s">
        <v>1005</v>
      </c>
      <c r="H191" s="33" t="s">
        <v>1006</v>
      </c>
      <c r="I191" s="33" t="s">
        <v>1007</v>
      </c>
      <c r="J191" s="33">
        <v>90</v>
      </c>
      <c r="K191" s="33">
        <v>70</v>
      </c>
      <c r="L191" s="33"/>
      <c r="M191" s="33">
        <f t="shared" si="3"/>
        <v>20</v>
      </c>
      <c r="N191" s="33" t="s">
        <v>1008</v>
      </c>
      <c r="O191" s="33" t="s">
        <v>1009</v>
      </c>
      <c r="P191" s="33">
        <v>1216</v>
      </c>
      <c r="Q191" s="33">
        <v>863</v>
      </c>
      <c r="R191" s="33">
        <v>353</v>
      </c>
      <c r="S191" s="33">
        <v>500</v>
      </c>
      <c r="T191" s="33" t="s">
        <v>1010</v>
      </c>
      <c r="U191" s="33" t="s">
        <v>1011</v>
      </c>
    </row>
    <row r="192" s="8" customFormat="1" ht="63" customHeight="1" spans="1:21">
      <c r="A192" s="25">
        <v>188</v>
      </c>
      <c r="B192" s="25" t="s">
        <v>1012</v>
      </c>
      <c r="C192" s="25" t="s">
        <v>183</v>
      </c>
      <c r="D192" s="26" t="s">
        <v>79</v>
      </c>
      <c r="E192" s="25" t="s">
        <v>935</v>
      </c>
      <c r="F192" s="25" t="s">
        <v>910</v>
      </c>
      <c r="G192" s="25" t="s">
        <v>935</v>
      </c>
      <c r="H192" s="25" t="s">
        <v>1013</v>
      </c>
      <c r="I192" s="25" t="s">
        <v>1014</v>
      </c>
      <c r="J192" s="25">
        <v>100</v>
      </c>
      <c r="K192" s="25">
        <v>100</v>
      </c>
      <c r="L192" s="25"/>
      <c r="M192" s="25">
        <f t="shared" si="3"/>
        <v>0</v>
      </c>
      <c r="N192" s="25" t="s">
        <v>950</v>
      </c>
      <c r="O192" s="25" t="s">
        <v>1015</v>
      </c>
      <c r="P192" s="25">
        <v>2148</v>
      </c>
      <c r="Q192" s="25">
        <v>1345</v>
      </c>
      <c r="R192" s="25">
        <f>P192-Q192</f>
        <v>803</v>
      </c>
      <c r="S192" s="25">
        <v>100</v>
      </c>
      <c r="T192" s="25" t="s">
        <v>36</v>
      </c>
      <c r="U192" s="25" t="s">
        <v>1016</v>
      </c>
    </row>
    <row r="193" s="10" customFormat="1" ht="63" customHeight="1" spans="1:21">
      <c r="A193" s="37">
        <v>189</v>
      </c>
      <c r="B193" s="38" t="s">
        <v>1017</v>
      </c>
      <c r="C193" s="37" t="s">
        <v>39</v>
      </c>
      <c r="D193" s="39" t="s">
        <v>27</v>
      </c>
      <c r="E193" s="37" t="s">
        <v>909</v>
      </c>
      <c r="F193" s="37" t="s">
        <v>910</v>
      </c>
      <c r="G193" s="37" t="s">
        <v>909</v>
      </c>
      <c r="H193" s="37" t="s">
        <v>1018</v>
      </c>
      <c r="I193" s="37" t="s">
        <v>912</v>
      </c>
      <c r="J193" s="37">
        <v>48</v>
      </c>
      <c r="K193" s="37">
        <v>48</v>
      </c>
      <c r="L193" s="37"/>
      <c r="M193" s="37">
        <f t="shared" si="3"/>
        <v>0</v>
      </c>
      <c r="N193" s="37" t="s">
        <v>1019</v>
      </c>
      <c r="O193" s="37" t="s">
        <v>1020</v>
      </c>
      <c r="P193" s="37">
        <v>2472</v>
      </c>
      <c r="Q193" s="37">
        <v>389</v>
      </c>
      <c r="R193" s="37">
        <v>2083</v>
      </c>
      <c r="S193" s="37">
        <v>0</v>
      </c>
      <c r="T193" s="37" t="s">
        <v>36</v>
      </c>
      <c r="U193" s="37" t="s">
        <v>1021</v>
      </c>
    </row>
    <row r="194" s="7" customFormat="1" ht="63" customHeight="1" spans="1:21">
      <c r="A194" s="25">
        <v>190</v>
      </c>
      <c r="B194" s="25" t="s">
        <v>1022</v>
      </c>
      <c r="C194" s="25" t="s">
        <v>39</v>
      </c>
      <c r="D194" s="26" t="s">
        <v>27</v>
      </c>
      <c r="E194" s="25" t="s">
        <v>1023</v>
      </c>
      <c r="F194" s="25"/>
      <c r="G194" s="25"/>
      <c r="H194" s="25"/>
      <c r="I194" s="25" t="s">
        <v>1024</v>
      </c>
      <c r="J194" s="25">
        <v>250</v>
      </c>
      <c r="K194" s="25">
        <v>250</v>
      </c>
      <c r="L194" s="25">
        <v>0</v>
      </c>
      <c r="M194" s="25">
        <f t="shared" si="3"/>
        <v>0</v>
      </c>
      <c r="N194" s="25" t="s">
        <v>1025</v>
      </c>
      <c r="O194" s="25" t="s">
        <v>1026</v>
      </c>
      <c r="P194" s="25">
        <v>1500</v>
      </c>
      <c r="Q194" s="25">
        <v>1500</v>
      </c>
      <c r="R194" s="25">
        <v>0</v>
      </c>
      <c r="S194" s="25"/>
      <c r="T194" s="25" t="s">
        <v>36</v>
      </c>
      <c r="U194" s="48" t="s">
        <v>1027</v>
      </c>
    </row>
    <row r="195" s="7" customFormat="1" ht="63" customHeight="1" spans="1:21">
      <c r="A195" s="25">
        <v>191</v>
      </c>
      <c r="B195" s="25" t="s">
        <v>1028</v>
      </c>
      <c r="C195" s="25" t="s">
        <v>39</v>
      </c>
      <c r="D195" s="26" t="s">
        <v>1029</v>
      </c>
      <c r="E195" s="25" t="s">
        <v>1023</v>
      </c>
      <c r="F195" s="25"/>
      <c r="G195" s="25"/>
      <c r="H195" s="25"/>
      <c r="I195" s="25" t="s">
        <v>1024</v>
      </c>
      <c r="J195" s="25">
        <v>280</v>
      </c>
      <c r="K195" s="25">
        <v>280</v>
      </c>
      <c r="L195" s="25">
        <v>0</v>
      </c>
      <c r="M195" s="25">
        <f t="shared" si="3"/>
        <v>0</v>
      </c>
      <c r="N195" s="25" t="s">
        <v>1030</v>
      </c>
      <c r="O195" s="25" t="s">
        <v>1031</v>
      </c>
      <c r="P195" s="25">
        <v>4800</v>
      </c>
      <c r="Q195" s="25">
        <v>4800</v>
      </c>
      <c r="R195" s="25">
        <v>0</v>
      </c>
      <c r="S195" s="25"/>
      <c r="T195" s="25" t="s">
        <v>36</v>
      </c>
      <c r="U195" s="25" t="s">
        <v>1032</v>
      </c>
    </row>
    <row r="196" s="7" customFormat="1" ht="63" customHeight="1" spans="1:21">
      <c r="A196" s="25">
        <v>192</v>
      </c>
      <c r="B196" s="25" t="s">
        <v>1033</v>
      </c>
      <c r="C196" s="25" t="s">
        <v>39</v>
      </c>
      <c r="D196" s="26" t="s">
        <v>1034</v>
      </c>
      <c r="E196" s="25" t="s">
        <v>1035</v>
      </c>
      <c r="F196" s="25"/>
      <c r="G196" s="25"/>
      <c r="H196" s="25"/>
      <c r="I196" s="25" t="s">
        <v>1036</v>
      </c>
      <c r="J196" s="25">
        <v>360</v>
      </c>
      <c r="K196" s="25">
        <v>360</v>
      </c>
      <c r="L196" s="25"/>
      <c r="M196" s="25">
        <f t="shared" si="3"/>
        <v>0</v>
      </c>
      <c r="N196" s="25" t="s">
        <v>1037</v>
      </c>
      <c r="O196" s="25" t="s">
        <v>1038</v>
      </c>
      <c r="P196" s="25">
        <v>1200</v>
      </c>
      <c r="Q196" s="25">
        <v>1150</v>
      </c>
      <c r="R196" s="25">
        <v>50</v>
      </c>
      <c r="S196" s="25">
        <v>3000</v>
      </c>
      <c r="T196" s="25" t="s">
        <v>36</v>
      </c>
      <c r="U196" s="48" t="s">
        <v>1039</v>
      </c>
    </row>
    <row r="197" s="7" customFormat="1" ht="63" customHeight="1" spans="1:21">
      <c r="A197" s="25">
        <v>193</v>
      </c>
      <c r="B197" s="25" t="s">
        <v>1040</v>
      </c>
      <c r="C197" s="25" t="s">
        <v>39</v>
      </c>
      <c r="D197" s="26" t="s">
        <v>1029</v>
      </c>
      <c r="E197" s="25" t="s">
        <v>1041</v>
      </c>
      <c r="F197" s="25"/>
      <c r="G197" s="25"/>
      <c r="H197" s="25"/>
      <c r="I197" s="25" t="s">
        <v>1024</v>
      </c>
      <c r="J197" s="25">
        <v>800</v>
      </c>
      <c r="K197" s="25">
        <v>800</v>
      </c>
      <c r="L197" s="25">
        <v>0</v>
      </c>
      <c r="M197" s="25">
        <f t="shared" si="3"/>
        <v>0</v>
      </c>
      <c r="N197" s="25" t="s">
        <v>1042</v>
      </c>
      <c r="O197" s="25" t="s">
        <v>1043</v>
      </c>
      <c r="P197" s="25">
        <v>7200</v>
      </c>
      <c r="Q197" s="25">
        <v>7200</v>
      </c>
      <c r="R197" s="25">
        <v>0</v>
      </c>
      <c r="S197" s="25"/>
      <c r="T197" s="25" t="s">
        <v>1044</v>
      </c>
      <c r="U197" s="25" t="s">
        <v>1045</v>
      </c>
    </row>
    <row r="198" s="2" customFormat="1" ht="63" customHeight="1" spans="1:25">
      <c r="A198" s="25">
        <v>194</v>
      </c>
      <c r="B198" s="25" t="s">
        <v>1046</v>
      </c>
      <c r="C198" s="40" t="s">
        <v>39</v>
      </c>
      <c r="D198" s="26" t="s">
        <v>27</v>
      </c>
      <c r="E198" s="25" t="s">
        <v>1047</v>
      </c>
      <c r="F198" s="25" t="s">
        <v>36</v>
      </c>
      <c r="G198" s="25" t="s">
        <v>1048</v>
      </c>
      <c r="H198" s="25" t="s">
        <v>1049</v>
      </c>
      <c r="I198" s="25" t="s">
        <v>1050</v>
      </c>
      <c r="J198" s="25">
        <v>268</v>
      </c>
      <c r="K198" s="25">
        <v>208</v>
      </c>
      <c r="L198" s="25"/>
      <c r="M198" s="25">
        <f t="shared" si="3"/>
        <v>60</v>
      </c>
      <c r="N198" s="40" t="s">
        <v>1051</v>
      </c>
      <c r="O198" s="25" t="s">
        <v>1049</v>
      </c>
      <c r="P198" s="25"/>
      <c r="Q198" s="25"/>
      <c r="R198" s="25"/>
      <c r="S198" s="25"/>
      <c r="T198" s="25" t="s">
        <v>36</v>
      </c>
      <c r="U198" s="25" t="s">
        <v>1049</v>
      </c>
      <c r="V198" s="3"/>
      <c r="W198" s="3"/>
      <c r="X198" s="3"/>
      <c r="Y198" s="3"/>
    </row>
    <row r="199" s="2" customFormat="1" ht="63" customHeight="1" spans="1:25">
      <c r="A199" s="25">
        <v>195</v>
      </c>
      <c r="B199" s="25" t="s">
        <v>1052</v>
      </c>
      <c r="C199" s="40" t="s">
        <v>39</v>
      </c>
      <c r="D199" s="26" t="s">
        <v>27</v>
      </c>
      <c r="E199" s="25" t="s">
        <v>1047</v>
      </c>
      <c r="F199" s="25" t="s">
        <v>36</v>
      </c>
      <c r="G199" s="25" t="s">
        <v>1048</v>
      </c>
      <c r="H199" s="25" t="s">
        <v>1053</v>
      </c>
      <c r="I199" s="25" t="s">
        <v>1054</v>
      </c>
      <c r="J199" s="25">
        <v>700</v>
      </c>
      <c r="K199" s="25">
        <v>700</v>
      </c>
      <c r="L199" s="25"/>
      <c r="M199" s="25">
        <f t="shared" si="3"/>
        <v>0</v>
      </c>
      <c r="N199" s="40" t="s">
        <v>1055</v>
      </c>
      <c r="O199" s="25" t="s">
        <v>1053</v>
      </c>
      <c r="P199" s="25"/>
      <c r="Q199" s="25"/>
      <c r="R199" s="25"/>
      <c r="S199" s="25"/>
      <c r="T199" s="25" t="s">
        <v>36</v>
      </c>
      <c r="U199" s="25" t="s">
        <v>1056</v>
      </c>
      <c r="V199" s="3"/>
      <c r="W199" s="3"/>
      <c r="X199" s="3"/>
      <c r="Y199" s="3"/>
    </row>
    <row r="200" s="2" customFormat="1" ht="63" customHeight="1" spans="1:25">
      <c r="A200" s="25">
        <v>196</v>
      </c>
      <c r="B200" s="40" t="s">
        <v>1057</v>
      </c>
      <c r="C200" s="25" t="s">
        <v>39</v>
      </c>
      <c r="D200" s="26" t="s">
        <v>27</v>
      </c>
      <c r="E200" s="25" t="s">
        <v>1047</v>
      </c>
      <c r="F200" s="25" t="s">
        <v>36</v>
      </c>
      <c r="G200" s="25" t="s">
        <v>1048</v>
      </c>
      <c r="H200" s="40" t="s">
        <v>1058</v>
      </c>
      <c r="I200" s="25" t="s">
        <v>1054</v>
      </c>
      <c r="J200" s="46">
        <v>45</v>
      </c>
      <c r="K200" s="46">
        <v>45</v>
      </c>
      <c r="L200" s="25"/>
      <c r="M200" s="25">
        <f t="shared" si="3"/>
        <v>0</v>
      </c>
      <c r="N200" s="25"/>
      <c r="O200" s="40" t="s">
        <v>1058</v>
      </c>
      <c r="P200" s="25"/>
      <c r="Q200" s="25"/>
      <c r="R200" s="25"/>
      <c r="S200" s="25"/>
      <c r="T200" s="25" t="s">
        <v>36</v>
      </c>
      <c r="U200" s="25"/>
      <c r="V200" s="3"/>
      <c r="W200" s="3"/>
      <c r="X200" s="3"/>
      <c r="Y200" s="3"/>
    </row>
    <row r="201" s="2" customFormat="1" ht="63" customHeight="1" spans="1:25">
      <c r="A201" s="25">
        <v>197</v>
      </c>
      <c r="B201" s="40" t="s">
        <v>1059</v>
      </c>
      <c r="C201" s="25" t="s">
        <v>39</v>
      </c>
      <c r="D201" s="26" t="s">
        <v>27</v>
      </c>
      <c r="E201" s="25" t="s">
        <v>1047</v>
      </c>
      <c r="F201" s="25" t="s">
        <v>36</v>
      </c>
      <c r="G201" s="25" t="s">
        <v>1048</v>
      </c>
      <c r="H201" s="40" t="s">
        <v>1060</v>
      </c>
      <c r="I201" s="25" t="s">
        <v>1054</v>
      </c>
      <c r="J201" s="46">
        <v>100</v>
      </c>
      <c r="K201" s="46">
        <v>100</v>
      </c>
      <c r="L201" s="25"/>
      <c r="M201" s="25">
        <f t="shared" si="3"/>
        <v>0</v>
      </c>
      <c r="N201" s="25"/>
      <c r="O201" s="40" t="s">
        <v>1060</v>
      </c>
      <c r="P201" s="25"/>
      <c r="Q201" s="25"/>
      <c r="R201" s="25"/>
      <c r="S201" s="25"/>
      <c r="T201" s="25" t="s">
        <v>36</v>
      </c>
      <c r="U201" s="25"/>
      <c r="V201" s="3"/>
      <c r="W201" s="3"/>
      <c r="X201" s="3"/>
      <c r="Y201" s="3"/>
    </row>
    <row r="202" s="2" customFormat="1" ht="63" customHeight="1" spans="1:25">
      <c r="A202" s="25">
        <v>198</v>
      </c>
      <c r="B202" s="40" t="s">
        <v>1061</v>
      </c>
      <c r="C202" s="25" t="s">
        <v>39</v>
      </c>
      <c r="D202" s="26" t="s">
        <v>27</v>
      </c>
      <c r="E202" s="25" t="s">
        <v>1047</v>
      </c>
      <c r="F202" s="25" t="s">
        <v>36</v>
      </c>
      <c r="G202" s="25" t="s">
        <v>1048</v>
      </c>
      <c r="H202" s="40" t="s">
        <v>1062</v>
      </c>
      <c r="I202" s="25" t="s">
        <v>1054</v>
      </c>
      <c r="J202" s="46">
        <v>200</v>
      </c>
      <c r="K202" s="46">
        <v>200</v>
      </c>
      <c r="L202" s="25"/>
      <c r="M202" s="25">
        <f t="shared" si="3"/>
        <v>0</v>
      </c>
      <c r="N202" s="25"/>
      <c r="O202" s="40" t="s">
        <v>1062</v>
      </c>
      <c r="P202" s="25"/>
      <c r="Q202" s="25"/>
      <c r="R202" s="25"/>
      <c r="S202" s="25"/>
      <c r="T202" s="25" t="s">
        <v>36</v>
      </c>
      <c r="U202" s="25"/>
      <c r="V202" s="3"/>
      <c r="W202" s="3"/>
      <c r="X202" s="3"/>
      <c r="Y202" s="3"/>
    </row>
    <row r="203" s="2" customFormat="1" ht="63" customHeight="1" spans="1:25">
      <c r="A203" s="25">
        <v>199</v>
      </c>
      <c r="B203" s="40" t="s">
        <v>1063</v>
      </c>
      <c r="C203" s="25" t="s">
        <v>39</v>
      </c>
      <c r="D203" s="26" t="s">
        <v>27</v>
      </c>
      <c r="E203" s="25" t="s">
        <v>1047</v>
      </c>
      <c r="F203" s="25" t="s">
        <v>36</v>
      </c>
      <c r="G203" s="25" t="s">
        <v>1048</v>
      </c>
      <c r="H203" s="40" t="s">
        <v>1064</v>
      </c>
      <c r="I203" s="25" t="s">
        <v>1054</v>
      </c>
      <c r="J203" s="46">
        <v>45</v>
      </c>
      <c r="K203" s="46">
        <v>45</v>
      </c>
      <c r="L203" s="25"/>
      <c r="M203" s="25">
        <f t="shared" si="3"/>
        <v>0</v>
      </c>
      <c r="N203" s="25"/>
      <c r="O203" s="40" t="s">
        <v>1064</v>
      </c>
      <c r="P203" s="25"/>
      <c r="Q203" s="25"/>
      <c r="R203" s="25"/>
      <c r="S203" s="25"/>
      <c r="T203" s="25" t="s">
        <v>36</v>
      </c>
      <c r="U203" s="25"/>
      <c r="V203" s="3"/>
      <c r="W203" s="3"/>
      <c r="X203" s="3"/>
      <c r="Y203" s="3"/>
    </row>
    <row r="204" s="2" customFormat="1" ht="63" customHeight="1" spans="1:25">
      <c r="A204" s="25">
        <v>200</v>
      </c>
      <c r="B204" s="40" t="s">
        <v>1065</v>
      </c>
      <c r="C204" s="25" t="s">
        <v>39</v>
      </c>
      <c r="D204" s="26" t="s">
        <v>27</v>
      </c>
      <c r="E204" s="25" t="s">
        <v>1047</v>
      </c>
      <c r="F204" s="25" t="s">
        <v>36</v>
      </c>
      <c r="G204" s="25" t="s">
        <v>1048</v>
      </c>
      <c r="H204" s="40" t="s">
        <v>1066</v>
      </c>
      <c r="I204" s="25" t="s">
        <v>1054</v>
      </c>
      <c r="J204" s="46">
        <v>675</v>
      </c>
      <c r="K204" s="46">
        <v>675</v>
      </c>
      <c r="L204" s="25"/>
      <c r="M204" s="25">
        <f t="shared" ref="M204:M267" si="4">J204-K204-L204</f>
        <v>0</v>
      </c>
      <c r="N204" s="25"/>
      <c r="O204" s="40" t="s">
        <v>1066</v>
      </c>
      <c r="P204" s="25"/>
      <c r="Q204" s="25"/>
      <c r="R204" s="25"/>
      <c r="S204" s="25"/>
      <c r="T204" s="25" t="s">
        <v>36</v>
      </c>
      <c r="U204" s="25"/>
      <c r="V204" s="3"/>
      <c r="W204" s="3"/>
      <c r="X204" s="3"/>
      <c r="Y204" s="3"/>
    </row>
    <row r="205" s="2" customFormat="1" ht="63" customHeight="1" spans="1:25">
      <c r="A205" s="25">
        <v>201</v>
      </c>
      <c r="B205" s="40" t="s">
        <v>1067</v>
      </c>
      <c r="C205" s="25" t="s">
        <v>39</v>
      </c>
      <c r="D205" s="26" t="s">
        <v>27</v>
      </c>
      <c r="E205" s="25" t="s">
        <v>1047</v>
      </c>
      <c r="F205" s="25" t="s">
        <v>36</v>
      </c>
      <c r="G205" s="25" t="s">
        <v>1048</v>
      </c>
      <c r="H205" s="40" t="s">
        <v>1067</v>
      </c>
      <c r="I205" s="25" t="s">
        <v>1054</v>
      </c>
      <c r="J205" s="46">
        <v>110</v>
      </c>
      <c r="K205" s="46">
        <v>110</v>
      </c>
      <c r="L205" s="25"/>
      <c r="M205" s="25">
        <f t="shared" si="4"/>
        <v>0</v>
      </c>
      <c r="N205" s="25"/>
      <c r="O205" s="40" t="s">
        <v>1067</v>
      </c>
      <c r="P205" s="25"/>
      <c r="Q205" s="25"/>
      <c r="R205" s="25"/>
      <c r="S205" s="25"/>
      <c r="T205" s="25" t="s">
        <v>36</v>
      </c>
      <c r="U205" s="25"/>
      <c r="V205" s="3"/>
      <c r="W205" s="3"/>
      <c r="X205" s="3"/>
      <c r="Y205" s="3"/>
    </row>
    <row r="206" s="2" customFormat="1" ht="63" customHeight="1" spans="1:25">
      <c r="A206" s="25">
        <v>202</v>
      </c>
      <c r="B206" s="40" t="s">
        <v>1068</v>
      </c>
      <c r="C206" s="25" t="s">
        <v>39</v>
      </c>
      <c r="D206" s="26" t="s">
        <v>27</v>
      </c>
      <c r="E206" s="25" t="s">
        <v>1047</v>
      </c>
      <c r="F206" s="25" t="s">
        <v>36</v>
      </c>
      <c r="G206" s="25" t="s">
        <v>1048</v>
      </c>
      <c r="H206" s="40" t="s">
        <v>1068</v>
      </c>
      <c r="I206" s="25"/>
      <c r="J206" s="46">
        <v>40</v>
      </c>
      <c r="K206" s="46">
        <v>40</v>
      </c>
      <c r="L206" s="25"/>
      <c r="M206" s="25">
        <f t="shared" si="4"/>
        <v>0</v>
      </c>
      <c r="N206" s="25"/>
      <c r="O206" s="40" t="s">
        <v>1068</v>
      </c>
      <c r="P206" s="25"/>
      <c r="Q206" s="25"/>
      <c r="R206" s="25"/>
      <c r="S206" s="25"/>
      <c r="T206" s="25" t="s">
        <v>36</v>
      </c>
      <c r="U206" s="25"/>
      <c r="V206" s="3"/>
      <c r="W206" s="3"/>
      <c r="X206" s="3"/>
      <c r="Y206" s="3"/>
    </row>
    <row r="207" s="2" customFormat="1" ht="63" customHeight="1" spans="1:25">
      <c r="A207" s="25">
        <v>203</v>
      </c>
      <c r="B207" s="40" t="s">
        <v>1069</v>
      </c>
      <c r="C207" s="25" t="s">
        <v>39</v>
      </c>
      <c r="D207" s="26" t="s">
        <v>27</v>
      </c>
      <c r="E207" s="25" t="s">
        <v>1047</v>
      </c>
      <c r="F207" s="25" t="s">
        <v>36</v>
      </c>
      <c r="G207" s="25" t="s">
        <v>1048</v>
      </c>
      <c r="H207" s="40" t="s">
        <v>1069</v>
      </c>
      <c r="I207" s="25"/>
      <c r="J207" s="46">
        <v>11.52</v>
      </c>
      <c r="K207" s="46">
        <v>11.52</v>
      </c>
      <c r="L207" s="25"/>
      <c r="M207" s="25">
        <f t="shared" si="4"/>
        <v>0</v>
      </c>
      <c r="N207" s="25"/>
      <c r="O207" s="40" t="s">
        <v>1069</v>
      </c>
      <c r="P207" s="25"/>
      <c r="Q207" s="25"/>
      <c r="R207" s="25"/>
      <c r="S207" s="25"/>
      <c r="T207" s="25" t="s">
        <v>36</v>
      </c>
      <c r="U207" s="25"/>
      <c r="V207" s="3"/>
      <c r="W207" s="3"/>
      <c r="X207" s="3"/>
      <c r="Y207" s="3"/>
    </row>
    <row r="208" s="2" customFormat="1" ht="63" customHeight="1" spans="1:25">
      <c r="A208" s="25">
        <v>204</v>
      </c>
      <c r="B208" s="25" t="s">
        <v>1070</v>
      </c>
      <c r="C208" s="40" t="s">
        <v>39</v>
      </c>
      <c r="D208" s="26" t="s">
        <v>27</v>
      </c>
      <c r="E208" s="25" t="s">
        <v>1047</v>
      </c>
      <c r="F208" s="25" t="s">
        <v>36</v>
      </c>
      <c r="G208" s="25" t="s">
        <v>1048</v>
      </c>
      <c r="H208" s="25" t="s">
        <v>1071</v>
      </c>
      <c r="I208" s="25"/>
      <c r="J208" s="46">
        <v>751</v>
      </c>
      <c r="K208" s="46">
        <v>525</v>
      </c>
      <c r="L208" s="25"/>
      <c r="M208" s="25">
        <f t="shared" si="4"/>
        <v>226</v>
      </c>
      <c r="N208" s="40" t="s">
        <v>1072</v>
      </c>
      <c r="O208" s="25" t="s">
        <v>1071</v>
      </c>
      <c r="P208" s="25"/>
      <c r="Q208" s="25"/>
      <c r="R208" s="25"/>
      <c r="S208" s="25"/>
      <c r="T208" s="25" t="s">
        <v>36</v>
      </c>
      <c r="U208" s="25" t="s">
        <v>1071</v>
      </c>
      <c r="V208" s="3"/>
      <c r="W208" s="3"/>
      <c r="X208" s="3"/>
      <c r="Y208" s="3"/>
    </row>
    <row r="209" s="2" customFormat="1" ht="63" customHeight="1" spans="1:25">
      <c r="A209" s="25">
        <v>205</v>
      </c>
      <c r="B209" s="25" t="s">
        <v>1073</v>
      </c>
      <c r="C209" s="40" t="s">
        <v>39</v>
      </c>
      <c r="D209" s="26" t="s">
        <v>27</v>
      </c>
      <c r="E209" s="25" t="s">
        <v>1047</v>
      </c>
      <c r="F209" s="25" t="s">
        <v>36</v>
      </c>
      <c r="G209" s="25" t="s">
        <v>1048</v>
      </c>
      <c r="H209" s="25" t="s">
        <v>1074</v>
      </c>
      <c r="I209" s="25"/>
      <c r="J209" s="46">
        <v>640</v>
      </c>
      <c r="K209" s="46">
        <v>640</v>
      </c>
      <c r="L209" s="25"/>
      <c r="M209" s="25">
        <f t="shared" si="4"/>
        <v>0</v>
      </c>
      <c r="N209" s="40" t="s">
        <v>1075</v>
      </c>
      <c r="O209" s="25" t="s">
        <v>1074</v>
      </c>
      <c r="P209" s="25"/>
      <c r="Q209" s="25"/>
      <c r="R209" s="25"/>
      <c r="S209" s="25"/>
      <c r="T209" s="25" t="s">
        <v>36</v>
      </c>
      <c r="U209" s="25" t="s">
        <v>1074</v>
      </c>
      <c r="V209" s="3"/>
      <c r="W209" s="3"/>
      <c r="X209" s="3"/>
      <c r="Y209" s="3"/>
    </row>
    <row r="210" s="2" customFormat="1" ht="63" customHeight="1" spans="1:25">
      <c r="A210" s="25">
        <v>206</v>
      </c>
      <c r="B210" s="25" t="s">
        <v>1076</v>
      </c>
      <c r="C210" s="40" t="s">
        <v>39</v>
      </c>
      <c r="D210" s="26" t="s">
        <v>27</v>
      </c>
      <c r="E210" s="25" t="s">
        <v>1047</v>
      </c>
      <c r="F210" s="25" t="s">
        <v>36</v>
      </c>
      <c r="G210" s="25" t="s">
        <v>1048</v>
      </c>
      <c r="H210" s="25" t="s">
        <v>1077</v>
      </c>
      <c r="I210" s="25"/>
      <c r="J210" s="46">
        <v>90</v>
      </c>
      <c r="K210" s="46">
        <v>70</v>
      </c>
      <c r="L210" s="25"/>
      <c r="M210" s="25">
        <f t="shared" si="4"/>
        <v>20</v>
      </c>
      <c r="N210" s="40" t="s">
        <v>1078</v>
      </c>
      <c r="O210" s="25" t="s">
        <v>1077</v>
      </c>
      <c r="P210" s="25"/>
      <c r="Q210" s="25"/>
      <c r="R210" s="25"/>
      <c r="S210" s="25"/>
      <c r="T210" s="25" t="s">
        <v>36</v>
      </c>
      <c r="U210" s="25" t="s">
        <v>1077</v>
      </c>
      <c r="V210" s="3"/>
      <c r="W210" s="3"/>
      <c r="X210" s="3"/>
      <c r="Y210" s="3"/>
    </row>
    <row r="211" s="2" customFormat="1" ht="63" customHeight="1" spans="1:25">
      <c r="A211" s="25">
        <v>207</v>
      </c>
      <c r="B211" s="25" t="s">
        <v>1079</v>
      </c>
      <c r="C211" s="40" t="s">
        <v>39</v>
      </c>
      <c r="D211" s="26" t="s">
        <v>27</v>
      </c>
      <c r="E211" s="25" t="s">
        <v>1047</v>
      </c>
      <c r="F211" s="25" t="s">
        <v>36</v>
      </c>
      <c r="G211" s="25" t="s">
        <v>1048</v>
      </c>
      <c r="H211" s="40" t="s">
        <v>1080</v>
      </c>
      <c r="I211" s="25" t="s">
        <v>1081</v>
      </c>
      <c r="J211" s="25">
        <v>900</v>
      </c>
      <c r="K211" s="25">
        <v>900</v>
      </c>
      <c r="L211" s="25"/>
      <c r="M211" s="25">
        <f t="shared" si="4"/>
        <v>0</v>
      </c>
      <c r="N211" s="40" t="s">
        <v>1082</v>
      </c>
      <c r="O211" s="40" t="s">
        <v>1080</v>
      </c>
      <c r="P211" s="25"/>
      <c r="Q211" s="25"/>
      <c r="R211" s="25"/>
      <c r="S211" s="25"/>
      <c r="T211" s="25" t="s">
        <v>36</v>
      </c>
      <c r="U211" s="40" t="s">
        <v>1083</v>
      </c>
      <c r="V211" s="3"/>
      <c r="W211" s="3"/>
      <c r="X211" s="3"/>
      <c r="Y211" s="3"/>
    </row>
    <row r="212" s="2" customFormat="1" ht="63" customHeight="1" spans="1:25">
      <c r="A212" s="25">
        <v>208</v>
      </c>
      <c r="B212" s="25" t="s">
        <v>1084</v>
      </c>
      <c r="C212" s="40" t="s">
        <v>39</v>
      </c>
      <c r="D212" s="26" t="s">
        <v>27</v>
      </c>
      <c r="E212" s="25" t="s">
        <v>1047</v>
      </c>
      <c r="F212" s="25" t="s">
        <v>36</v>
      </c>
      <c r="G212" s="25" t="s">
        <v>1048</v>
      </c>
      <c r="H212" s="40" t="s">
        <v>1085</v>
      </c>
      <c r="I212" s="25" t="s">
        <v>1086</v>
      </c>
      <c r="J212" s="25">
        <v>100</v>
      </c>
      <c r="K212" s="25">
        <v>99</v>
      </c>
      <c r="L212" s="25"/>
      <c r="M212" s="25">
        <f t="shared" si="4"/>
        <v>1</v>
      </c>
      <c r="N212" s="40" t="s">
        <v>1075</v>
      </c>
      <c r="O212" s="40" t="s">
        <v>1085</v>
      </c>
      <c r="P212" s="25"/>
      <c r="Q212" s="25"/>
      <c r="R212" s="25"/>
      <c r="S212" s="25"/>
      <c r="T212" s="25" t="s">
        <v>36</v>
      </c>
      <c r="U212" s="40" t="s">
        <v>1085</v>
      </c>
      <c r="V212" s="3"/>
      <c r="W212" s="3"/>
      <c r="X212" s="3"/>
      <c r="Y212" s="3"/>
    </row>
    <row r="213" s="2" customFormat="1" ht="63" customHeight="1" spans="1:25">
      <c r="A213" s="25">
        <v>209</v>
      </c>
      <c r="B213" s="25" t="s">
        <v>1087</v>
      </c>
      <c r="C213" s="25" t="s">
        <v>39</v>
      </c>
      <c r="D213" s="26" t="s">
        <v>27</v>
      </c>
      <c r="E213" s="25" t="s">
        <v>1047</v>
      </c>
      <c r="F213" s="25" t="s">
        <v>36</v>
      </c>
      <c r="G213" s="25" t="s">
        <v>1048</v>
      </c>
      <c r="H213" s="25" t="s">
        <v>1088</v>
      </c>
      <c r="I213" s="25" t="s">
        <v>1089</v>
      </c>
      <c r="J213" s="25">
        <v>10</v>
      </c>
      <c r="K213" s="25">
        <v>10</v>
      </c>
      <c r="L213" s="25"/>
      <c r="M213" s="25">
        <f t="shared" si="4"/>
        <v>0</v>
      </c>
      <c r="N213" s="25"/>
      <c r="O213" s="25" t="s">
        <v>1088</v>
      </c>
      <c r="P213" s="25"/>
      <c r="Q213" s="25"/>
      <c r="R213" s="25"/>
      <c r="S213" s="25"/>
      <c r="T213" s="25" t="s">
        <v>36</v>
      </c>
      <c r="U213" s="25"/>
      <c r="V213" s="3"/>
      <c r="W213" s="3"/>
      <c r="X213" s="3"/>
      <c r="Y213" s="3"/>
    </row>
    <row r="214" s="2" customFormat="1" ht="63" customHeight="1" spans="1:25">
      <c r="A214" s="25">
        <v>210</v>
      </c>
      <c r="B214" s="40" t="s">
        <v>1090</v>
      </c>
      <c r="C214" s="25" t="s">
        <v>39</v>
      </c>
      <c r="D214" s="26" t="s">
        <v>27</v>
      </c>
      <c r="E214" s="25" t="s">
        <v>1047</v>
      </c>
      <c r="F214" s="25" t="s">
        <v>36</v>
      </c>
      <c r="G214" s="25" t="s">
        <v>1048</v>
      </c>
      <c r="H214" s="40" t="s">
        <v>1090</v>
      </c>
      <c r="I214" s="25"/>
      <c r="J214" s="46">
        <v>41</v>
      </c>
      <c r="K214" s="46">
        <v>41</v>
      </c>
      <c r="L214" s="25"/>
      <c r="M214" s="25">
        <f t="shared" si="4"/>
        <v>0</v>
      </c>
      <c r="N214" s="25"/>
      <c r="O214" s="40" t="s">
        <v>1090</v>
      </c>
      <c r="P214" s="25"/>
      <c r="Q214" s="25"/>
      <c r="R214" s="25"/>
      <c r="S214" s="25"/>
      <c r="T214" s="25" t="s">
        <v>36</v>
      </c>
      <c r="U214" s="25"/>
      <c r="V214" s="3"/>
      <c r="W214" s="3"/>
      <c r="X214" s="3"/>
      <c r="Y214" s="3"/>
    </row>
    <row r="215" s="2" customFormat="1" ht="63" customHeight="1" spans="1:25">
      <c r="A215" s="25">
        <v>211</v>
      </c>
      <c r="B215" s="40" t="s">
        <v>1091</v>
      </c>
      <c r="C215" s="25" t="s">
        <v>39</v>
      </c>
      <c r="D215" s="26" t="s">
        <v>27</v>
      </c>
      <c r="E215" s="25" t="s">
        <v>1047</v>
      </c>
      <c r="F215" s="25" t="s">
        <v>36</v>
      </c>
      <c r="G215" s="25" t="s">
        <v>1048</v>
      </c>
      <c r="H215" s="40" t="s">
        <v>1091</v>
      </c>
      <c r="I215" s="25"/>
      <c r="J215" s="46">
        <v>20</v>
      </c>
      <c r="K215" s="46">
        <v>20</v>
      </c>
      <c r="L215" s="25"/>
      <c r="M215" s="25">
        <f t="shared" si="4"/>
        <v>0</v>
      </c>
      <c r="N215" s="25"/>
      <c r="O215" s="40" t="s">
        <v>1091</v>
      </c>
      <c r="P215" s="25"/>
      <c r="Q215" s="25"/>
      <c r="R215" s="25"/>
      <c r="S215" s="25"/>
      <c r="T215" s="25" t="s">
        <v>36</v>
      </c>
      <c r="U215" s="25"/>
      <c r="V215" s="3"/>
      <c r="W215" s="3"/>
      <c r="X215" s="3"/>
      <c r="Y215" s="3"/>
    </row>
    <row r="216" s="2" customFormat="1" ht="63" customHeight="1" spans="1:25">
      <c r="A216" s="25">
        <v>212</v>
      </c>
      <c r="B216" s="25" t="s">
        <v>1092</v>
      </c>
      <c r="C216" s="40" t="s">
        <v>39</v>
      </c>
      <c r="D216" s="26" t="s">
        <v>27</v>
      </c>
      <c r="E216" s="25" t="s">
        <v>1047</v>
      </c>
      <c r="F216" s="25" t="s">
        <v>36</v>
      </c>
      <c r="G216" s="25" t="s">
        <v>1048</v>
      </c>
      <c r="H216" s="40" t="s">
        <v>1093</v>
      </c>
      <c r="I216" s="25" t="s">
        <v>1094</v>
      </c>
      <c r="J216" s="46">
        <v>258</v>
      </c>
      <c r="K216" s="25">
        <v>173</v>
      </c>
      <c r="L216" s="25"/>
      <c r="M216" s="25">
        <f t="shared" si="4"/>
        <v>85</v>
      </c>
      <c r="N216" s="25"/>
      <c r="O216" s="40" t="s">
        <v>1093</v>
      </c>
      <c r="P216" s="25"/>
      <c r="Q216" s="25"/>
      <c r="R216" s="25"/>
      <c r="S216" s="25"/>
      <c r="T216" s="25" t="s">
        <v>36</v>
      </c>
      <c r="U216" s="40" t="s">
        <v>1093</v>
      </c>
      <c r="V216" s="3"/>
      <c r="W216" s="3"/>
      <c r="X216" s="3"/>
      <c r="Y216" s="3"/>
    </row>
    <row r="217" s="2" customFormat="1" ht="63" customHeight="1" spans="1:25">
      <c r="A217" s="25">
        <v>213</v>
      </c>
      <c r="B217" s="25" t="s">
        <v>1095</v>
      </c>
      <c r="C217" s="40" t="s">
        <v>39</v>
      </c>
      <c r="D217" s="26" t="s">
        <v>27</v>
      </c>
      <c r="E217" s="25" t="s">
        <v>1047</v>
      </c>
      <c r="F217" s="25" t="s">
        <v>1096</v>
      </c>
      <c r="G217" s="25" t="s">
        <v>1048</v>
      </c>
      <c r="H217" s="40" t="s">
        <v>1097</v>
      </c>
      <c r="I217" s="25" t="s">
        <v>1098</v>
      </c>
      <c r="J217" s="46">
        <v>14</v>
      </c>
      <c r="K217" s="46">
        <v>14</v>
      </c>
      <c r="L217" s="25"/>
      <c r="M217" s="25">
        <f t="shared" si="4"/>
        <v>0</v>
      </c>
      <c r="N217" s="40" t="s">
        <v>1099</v>
      </c>
      <c r="O217" s="40" t="s">
        <v>1097</v>
      </c>
      <c r="P217" s="25"/>
      <c r="Q217" s="25"/>
      <c r="R217" s="25"/>
      <c r="S217" s="25"/>
      <c r="T217" s="25" t="s">
        <v>1096</v>
      </c>
      <c r="U217" s="40" t="s">
        <v>1097</v>
      </c>
      <c r="V217" s="3"/>
      <c r="W217" s="3"/>
      <c r="X217" s="3"/>
      <c r="Y217" s="3"/>
    </row>
    <row r="218" s="2" customFormat="1" ht="63" customHeight="1" spans="1:25">
      <c r="A218" s="25">
        <v>214</v>
      </c>
      <c r="B218" s="25" t="s">
        <v>1100</v>
      </c>
      <c r="C218" s="40" t="s">
        <v>39</v>
      </c>
      <c r="D218" s="26" t="s">
        <v>27</v>
      </c>
      <c r="E218" s="25" t="s">
        <v>1047</v>
      </c>
      <c r="F218" s="25" t="s">
        <v>1096</v>
      </c>
      <c r="G218" s="25" t="s">
        <v>1048</v>
      </c>
      <c r="H218" s="40" t="s">
        <v>1101</v>
      </c>
      <c r="I218" s="25" t="s">
        <v>1102</v>
      </c>
      <c r="J218" s="46">
        <v>10.5</v>
      </c>
      <c r="K218" s="46">
        <v>10.5</v>
      </c>
      <c r="L218" s="25"/>
      <c r="M218" s="25">
        <f t="shared" si="4"/>
        <v>0</v>
      </c>
      <c r="N218" s="40" t="s">
        <v>1103</v>
      </c>
      <c r="O218" s="40" t="s">
        <v>1101</v>
      </c>
      <c r="P218" s="25"/>
      <c r="Q218" s="25"/>
      <c r="R218" s="25"/>
      <c r="S218" s="25"/>
      <c r="T218" s="25" t="s">
        <v>1096</v>
      </c>
      <c r="U218" s="40" t="s">
        <v>1101</v>
      </c>
      <c r="V218" s="3"/>
      <c r="W218" s="3"/>
      <c r="X218" s="3"/>
      <c r="Y218" s="3"/>
    </row>
    <row r="219" s="2" customFormat="1" ht="63" customHeight="1" spans="1:25">
      <c r="A219" s="25">
        <v>215</v>
      </c>
      <c r="B219" s="25" t="s">
        <v>1104</v>
      </c>
      <c r="C219" s="40" t="s">
        <v>39</v>
      </c>
      <c r="D219" s="26" t="s">
        <v>27</v>
      </c>
      <c r="E219" s="25" t="s">
        <v>1047</v>
      </c>
      <c r="F219" s="25" t="s">
        <v>36</v>
      </c>
      <c r="G219" s="25" t="s">
        <v>1048</v>
      </c>
      <c r="H219" s="40" t="s">
        <v>1105</v>
      </c>
      <c r="I219" s="25" t="s">
        <v>1106</v>
      </c>
      <c r="J219" s="25">
        <v>120</v>
      </c>
      <c r="K219" s="25">
        <v>120</v>
      </c>
      <c r="L219" s="25"/>
      <c r="M219" s="25">
        <f t="shared" si="4"/>
        <v>0</v>
      </c>
      <c r="N219" s="40" t="s">
        <v>1107</v>
      </c>
      <c r="O219" s="40" t="s">
        <v>1105</v>
      </c>
      <c r="P219" s="25"/>
      <c r="Q219" s="25"/>
      <c r="R219" s="25"/>
      <c r="S219" s="25"/>
      <c r="T219" s="25" t="s">
        <v>36</v>
      </c>
      <c r="U219" s="40" t="s">
        <v>1105</v>
      </c>
      <c r="V219" s="3"/>
      <c r="W219" s="3"/>
      <c r="X219" s="3"/>
      <c r="Y219" s="3"/>
    </row>
    <row r="220" s="2" customFormat="1" ht="63" customHeight="1" spans="1:25">
      <c r="A220" s="25">
        <v>216</v>
      </c>
      <c r="B220" s="25" t="s">
        <v>1108</v>
      </c>
      <c r="C220" s="40" t="s">
        <v>39</v>
      </c>
      <c r="D220" s="26" t="s">
        <v>27</v>
      </c>
      <c r="E220" s="25" t="s">
        <v>1047</v>
      </c>
      <c r="F220" s="25" t="s">
        <v>1096</v>
      </c>
      <c r="G220" s="25" t="s">
        <v>1048</v>
      </c>
      <c r="H220" s="40" t="s">
        <v>1109</v>
      </c>
      <c r="I220" s="25" t="s">
        <v>1110</v>
      </c>
      <c r="J220" s="46">
        <v>150</v>
      </c>
      <c r="K220" s="46">
        <v>150</v>
      </c>
      <c r="L220" s="25"/>
      <c r="M220" s="25">
        <f t="shared" si="4"/>
        <v>0</v>
      </c>
      <c r="N220" s="40" t="s">
        <v>1111</v>
      </c>
      <c r="O220" s="40" t="s">
        <v>1109</v>
      </c>
      <c r="P220" s="25"/>
      <c r="Q220" s="25"/>
      <c r="R220" s="25"/>
      <c r="S220" s="25"/>
      <c r="T220" s="25" t="s">
        <v>1096</v>
      </c>
      <c r="U220" s="40" t="s">
        <v>1109</v>
      </c>
      <c r="V220" s="3"/>
      <c r="W220" s="3"/>
      <c r="X220" s="3"/>
      <c r="Y220" s="3"/>
    </row>
    <row r="221" s="2" customFormat="1" ht="63" customHeight="1" spans="1:25">
      <c r="A221" s="25">
        <v>217</v>
      </c>
      <c r="B221" s="25" t="s">
        <v>1112</v>
      </c>
      <c r="C221" s="40" t="s">
        <v>39</v>
      </c>
      <c r="D221" s="26" t="s">
        <v>27</v>
      </c>
      <c r="E221" s="25" t="s">
        <v>1047</v>
      </c>
      <c r="F221" s="25" t="s">
        <v>1096</v>
      </c>
      <c r="G221" s="25" t="s">
        <v>1048</v>
      </c>
      <c r="H221" s="40" t="s">
        <v>1113</v>
      </c>
      <c r="I221" s="25" t="s">
        <v>1114</v>
      </c>
      <c r="J221" s="46">
        <v>70</v>
      </c>
      <c r="K221" s="46">
        <v>70</v>
      </c>
      <c r="L221" s="25"/>
      <c r="M221" s="25">
        <f t="shared" si="4"/>
        <v>0</v>
      </c>
      <c r="N221" s="40" t="s">
        <v>1115</v>
      </c>
      <c r="O221" s="40" t="s">
        <v>1113</v>
      </c>
      <c r="P221" s="25"/>
      <c r="Q221" s="25"/>
      <c r="R221" s="25"/>
      <c r="S221" s="25"/>
      <c r="T221" s="25" t="s">
        <v>1096</v>
      </c>
      <c r="U221" s="40" t="s">
        <v>1113</v>
      </c>
      <c r="V221" s="3"/>
      <c r="W221" s="3"/>
      <c r="X221" s="3"/>
      <c r="Y221" s="3"/>
    </row>
    <row r="222" s="2" customFormat="1" ht="63" customHeight="1" spans="1:25">
      <c r="A222" s="25">
        <v>218</v>
      </c>
      <c r="B222" s="25" t="s">
        <v>1116</v>
      </c>
      <c r="C222" s="40" t="s">
        <v>39</v>
      </c>
      <c r="D222" s="26" t="s">
        <v>27</v>
      </c>
      <c r="E222" s="25" t="s">
        <v>1047</v>
      </c>
      <c r="F222" s="25" t="s">
        <v>36</v>
      </c>
      <c r="G222" s="25" t="s">
        <v>1048</v>
      </c>
      <c r="H222" s="40" t="s">
        <v>1117</v>
      </c>
      <c r="I222" s="25" t="s">
        <v>1118</v>
      </c>
      <c r="J222" s="25">
        <v>200</v>
      </c>
      <c r="K222" s="25">
        <v>200</v>
      </c>
      <c r="L222" s="25"/>
      <c r="M222" s="25">
        <f t="shared" si="4"/>
        <v>0</v>
      </c>
      <c r="N222" s="40" t="s">
        <v>1119</v>
      </c>
      <c r="O222" s="40" t="s">
        <v>1117</v>
      </c>
      <c r="P222" s="25"/>
      <c r="Q222" s="25"/>
      <c r="R222" s="25"/>
      <c r="S222" s="25"/>
      <c r="T222" s="25" t="s">
        <v>36</v>
      </c>
      <c r="U222" s="40" t="s">
        <v>1117</v>
      </c>
      <c r="V222" s="3"/>
      <c r="W222" s="3"/>
      <c r="X222" s="3"/>
      <c r="Y222" s="3"/>
    </row>
    <row r="223" s="2" customFormat="1" ht="63" customHeight="1" spans="1:25">
      <c r="A223" s="25">
        <v>219</v>
      </c>
      <c r="B223" s="25" t="s">
        <v>1120</v>
      </c>
      <c r="C223" s="40" t="s">
        <v>39</v>
      </c>
      <c r="D223" s="26" t="s">
        <v>27</v>
      </c>
      <c r="E223" s="25" t="s">
        <v>1047</v>
      </c>
      <c r="F223" s="25" t="s">
        <v>36</v>
      </c>
      <c r="G223" s="25" t="s">
        <v>1048</v>
      </c>
      <c r="H223" s="25" t="s">
        <v>1121</v>
      </c>
      <c r="I223" s="25" t="s">
        <v>1122</v>
      </c>
      <c r="J223" s="25">
        <v>300</v>
      </c>
      <c r="K223" s="25">
        <v>300</v>
      </c>
      <c r="L223" s="25"/>
      <c r="M223" s="25">
        <f t="shared" si="4"/>
        <v>0</v>
      </c>
      <c r="N223" s="25"/>
      <c r="O223" s="25" t="s">
        <v>1121</v>
      </c>
      <c r="P223" s="25"/>
      <c r="Q223" s="25"/>
      <c r="R223" s="25"/>
      <c r="S223" s="25"/>
      <c r="T223" s="25" t="s">
        <v>36</v>
      </c>
      <c r="U223" s="25"/>
      <c r="V223" s="3"/>
      <c r="W223" s="3"/>
      <c r="X223" s="3"/>
      <c r="Y223" s="3"/>
    </row>
    <row r="224" s="2" customFormat="1" ht="63" customHeight="1" spans="1:25">
      <c r="A224" s="25">
        <v>220</v>
      </c>
      <c r="B224" s="25" t="s">
        <v>1123</v>
      </c>
      <c r="C224" s="40" t="s">
        <v>39</v>
      </c>
      <c r="D224" s="26" t="s">
        <v>27</v>
      </c>
      <c r="E224" s="25" t="s">
        <v>1047</v>
      </c>
      <c r="F224" s="25" t="s">
        <v>36</v>
      </c>
      <c r="G224" s="25" t="s">
        <v>1048</v>
      </c>
      <c r="H224" s="25" t="s">
        <v>1121</v>
      </c>
      <c r="I224" s="25" t="s">
        <v>1122</v>
      </c>
      <c r="J224" s="25">
        <v>500</v>
      </c>
      <c r="K224" s="25">
        <v>500</v>
      </c>
      <c r="L224" s="25"/>
      <c r="M224" s="25">
        <f t="shared" si="4"/>
        <v>0</v>
      </c>
      <c r="N224" s="25"/>
      <c r="O224" s="25" t="s">
        <v>1124</v>
      </c>
      <c r="P224" s="25"/>
      <c r="Q224" s="25"/>
      <c r="R224" s="25"/>
      <c r="S224" s="25"/>
      <c r="T224" s="25" t="s">
        <v>36</v>
      </c>
      <c r="U224" s="25"/>
      <c r="V224" s="3"/>
      <c r="W224" s="3"/>
      <c r="X224" s="3"/>
      <c r="Y224" s="3"/>
    </row>
    <row r="225" s="2" customFormat="1" ht="63" customHeight="1" spans="1:25">
      <c r="A225" s="25">
        <v>221</v>
      </c>
      <c r="B225" s="25" t="s">
        <v>1125</v>
      </c>
      <c r="C225" s="40" t="s">
        <v>39</v>
      </c>
      <c r="D225" s="26" t="s">
        <v>27</v>
      </c>
      <c r="E225" s="25" t="s">
        <v>1126</v>
      </c>
      <c r="F225" s="25" t="s">
        <v>1127</v>
      </c>
      <c r="G225" s="25" t="s">
        <v>1128</v>
      </c>
      <c r="H225" s="40" t="s">
        <v>1129</v>
      </c>
      <c r="I225" s="25"/>
      <c r="J225" s="25">
        <v>72</v>
      </c>
      <c r="K225" s="25">
        <v>72</v>
      </c>
      <c r="L225" s="25"/>
      <c r="M225" s="25">
        <f t="shared" si="4"/>
        <v>0</v>
      </c>
      <c r="N225" s="25" t="s">
        <v>1130</v>
      </c>
      <c r="O225" s="40" t="s">
        <v>1129</v>
      </c>
      <c r="P225" s="25"/>
      <c r="Q225" s="25"/>
      <c r="R225" s="25"/>
      <c r="S225" s="25"/>
      <c r="T225" s="25" t="s">
        <v>36</v>
      </c>
      <c r="U225" s="25"/>
      <c r="V225" s="3"/>
      <c r="W225" s="3"/>
      <c r="X225" s="3"/>
      <c r="Y225" s="3"/>
    </row>
    <row r="226" s="2" customFormat="1" ht="63" customHeight="1" spans="1:25">
      <c r="A226" s="25">
        <v>222</v>
      </c>
      <c r="B226" s="25" t="s">
        <v>1131</v>
      </c>
      <c r="C226" s="40" t="s">
        <v>39</v>
      </c>
      <c r="D226" s="26" t="s">
        <v>27</v>
      </c>
      <c r="E226" s="25" t="s">
        <v>1132</v>
      </c>
      <c r="F226" s="25" t="s">
        <v>562</v>
      </c>
      <c r="G226" s="25" t="s">
        <v>563</v>
      </c>
      <c r="H226" s="40" t="s">
        <v>1133</v>
      </c>
      <c r="I226" s="25"/>
      <c r="J226" s="25">
        <v>69</v>
      </c>
      <c r="K226" s="25">
        <v>69</v>
      </c>
      <c r="L226" s="25"/>
      <c r="M226" s="25">
        <f t="shared" si="4"/>
        <v>0</v>
      </c>
      <c r="N226" s="25" t="s">
        <v>1130</v>
      </c>
      <c r="O226" s="40" t="s">
        <v>1133</v>
      </c>
      <c r="P226" s="25"/>
      <c r="Q226" s="25"/>
      <c r="R226" s="25"/>
      <c r="S226" s="25"/>
      <c r="T226" s="25" t="s">
        <v>36</v>
      </c>
      <c r="U226" s="25"/>
      <c r="V226" s="3"/>
      <c r="W226" s="3"/>
      <c r="X226" s="3"/>
      <c r="Y226" s="3"/>
    </row>
    <row r="227" s="2" customFormat="1" ht="63" customHeight="1" spans="1:25">
      <c r="A227" s="25">
        <v>223</v>
      </c>
      <c r="B227" s="25" t="s">
        <v>1134</v>
      </c>
      <c r="C227" s="40" t="s">
        <v>39</v>
      </c>
      <c r="D227" s="26" t="s">
        <v>27</v>
      </c>
      <c r="E227" s="25" t="s">
        <v>1135</v>
      </c>
      <c r="F227" s="25" t="s">
        <v>665</v>
      </c>
      <c r="G227" s="25" t="s">
        <v>1136</v>
      </c>
      <c r="H227" s="40" t="s">
        <v>1137</v>
      </c>
      <c r="I227" s="25"/>
      <c r="J227" s="25">
        <v>60</v>
      </c>
      <c r="K227" s="25">
        <v>60</v>
      </c>
      <c r="L227" s="25"/>
      <c r="M227" s="25">
        <f t="shared" si="4"/>
        <v>0</v>
      </c>
      <c r="N227" s="25" t="s">
        <v>1130</v>
      </c>
      <c r="O227" s="40" t="s">
        <v>1137</v>
      </c>
      <c r="P227" s="25"/>
      <c r="Q227" s="25"/>
      <c r="R227" s="25"/>
      <c r="S227" s="25"/>
      <c r="T227" s="25" t="s">
        <v>36</v>
      </c>
      <c r="U227" s="25"/>
      <c r="V227" s="3"/>
      <c r="W227" s="3"/>
      <c r="X227" s="3"/>
      <c r="Y227" s="3"/>
    </row>
    <row r="228" s="2" customFormat="1" ht="63" customHeight="1" spans="1:25">
      <c r="A228" s="25">
        <v>224</v>
      </c>
      <c r="B228" s="25" t="s">
        <v>1138</v>
      </c>
      <c r="C228" s="40" t="s">
        <v>39</v>
      </c>
      <c r="D228" s="26" t="s">
        <v>27</v>
      </c>
      <c r="E228" s="25" t="s">
        <v>1139</v>
      </c>
      <c r="F228" s="25" t="s">
        <v>562</v>
      </c>
      <c r="G228" s="25" t="s">
        <v>1140</v>
      </c>
      <c r="H228" s="40" t="s">
        <v>1141</v>
      </c>
      <c r="I228" s="25"/>
      <c r="J228" s="25">
        <v>30</v>
      </c>
      <c r="K228" s="25">
        <v>30</v>
      </c>
      <c r="L228" s="25"/>
      <c r="M228" s="25">
        <f t="shared" si="4"/>
        <v>0</v>
      </c>
      <c r="N228" s="25" t="s">
        <v>1130</v>
      </c>
      <c r="O228" s="40" t="s">
        <v>1141</v>
      </c>
      <c r="P228" s="25"/>
      <c r="Q228" s="25"/>
      <c r="R228" s="25"/>
      <c r="S228" s="25"/>
      <c r="T228" s="25" t="s">
        <v>36</v>
      </c>
      <c r="U228" s="25"/>
      <c r="V228" s="3"/>
      <c r="W228" s="3"/>
      <c r="X228" s="3"/>
      <c r="Y228" s="3"/>
    </row>
    <row r="229" s="2" customFormat="1" ht="63" customHeight="1" spans="1:25">
      <c r="A229" s="25">
        <v>225</v>
      </c>
      <c r="B229" s="25" t="s">
        <v>1142</v>
      </c>
      <c r="C229" s="40" t="s">
        <v>39</v>
      </c>
      <c r="D229" s="26" t="s">
        <v>27</v>
      </c>
      <c r="E229" s="25" t="s">
        <v>1143</v>
      </c>
      <c r="F229" s="25" t="s">
        <v>121</v>
      </c>
      <c r="G229" s="25" t="s">
        <v>1144</v>
      </c>
      <c r="H229" s="40" t="s">
        <v>1145</v>
      </c>
      <c r="I229" s="25"/>
      <c r="J229" s="25">
        <v>48</v>
      </c>
      <c r="K229" s="25">
        <v>48</v>
      </c>
      <c r="L229" s="25"/>
      <c r="M229" s="25">
        <f t="shared" si="4"/>
        <v>0</v>
      </c>
      <c r="N229" s="25" t="s">
        <v>1130</v>
      </c>
      <c r="O229" s="40" t="s">
        <v>1145</v>
      </c>
      <c r="P229" s="25"/>
      <c r="Q229" s="25"/>
      <c r="R229" s="25"/>
      <c r="S229" s="25"/>
      <c r="T229" s="25" t="s">
        <v>36</v>
      </c>
      <c r="U229" s="25"/>
      <c r="V229" s="3"/>
      <c r="W229" s="3"/>
      <c r="X229" s="3"/>
      <c r="Y229" s="3"/>
    </row>
    <row r="230" s="2" customFormat="1" ht="63" customHeight="1" spans="1:25">
      <c r="A230" s="25">
        <v>226</v>
      </c>
      <c r="B230" s="25" t="s">
        <v>1146</v>
      </c>
      <c r="C230" s="40" t="s">
        <v>39</v>
      </c>
      <c r="D230" s="26" t="s">
        <v>27</v>
      </c>
      <c r="E230" s="25" t="s">
        <v>1147</v>
      </c>
      <c r="F230" s="25" t="s">
        <v>121</v>
      </c>
      <c r="G230" s="25" t="s">
        <v>1148</v>
      </c>
      <c r="H230" s="40" t="s">
        <v>1149</v>
      </c>
      <c r="I230" s="25"/>
      <c r="J230" s="25">
        <v>120</v>
      </c>
      <c r="K230" s="25">
        <v>120</v>
      </c>
      <c r="L230" s="25"/>
      <c r="M230" s="25">
        <f t="shared" si="4"/>
        <v>0</v>
      </c>
      <c r="N230" s="25" t="s">
        <v>1130</v>
      </c>
      <c r="O230" s="40" t="s">
        <v>1149</v>
      </c>
      <c r="P230" s="25"/>
      <c r="Q230" s="25"/>
      <c r="R230" s="25"/>
      <c r="S230" s="25"/>
      <c r="T230" s="25" t="s">
        <v>36</v>
      </c>
      <c r="U230" s="25"/>
      <c r="V230" s="3"/>
      <c r="W230" s="3"/>
      <c r="X230" s="3"/>
      <c r="Y230" s="3"/>
    </row>
    <row r="231" s="2" customFormat="1" ht="63" customHeight="1" spans="1:25">
      <c r="A231" s="25">
        <v>227</v>
      </c>
      <c r="B231" s="25" t="s">
        <v>1150</v>
      </c>
      <c r="C231" s="40" t="s">
        <v>39</v>
      </c>
      <c r="D231" s="26" t="s">
        <v>27</v>
      </c>
      <c r="E231" s="25" t="s">
        <v>1151</v>
      </c>
      <c r="F231" s="25" t="s">
        <v>121</v>
      </c>
      <c r="G231" s="25" t="s">
        <v>172</v>
      </c>
      <c r="H231" s="40" t="s">
        <v>1141</v>
      </c>
      <c r="I231" s="25"/>
      <c r="J231" s="25">
        <v>30</v>
      </c>
      <c r="K231" s="25">
        <v>30</v>
      </c>
      <c r="L231" s="25"/>
      <c r="M231" s="25">
        <f t="shared" si="4"/>
        <v>0</v>
      </c>
      <c r="N231" s="25" t="s">
        <v>1130</v>
      </c>
      <c r="O231" s="40" t="s">
        <v>1141</v>
      </c>
      <c r="P231" s="25"/>
      <c r="Q231" s="25"/>
      <c r="R231" s="25"/>
      <c r="S231" s="25"/>
      <c r="T231" s="25" t="s">
        <v>36</v>
      </c>
      <c r="U231" s="25"/>
      <c r="V231" s="3"/>
      <c r="W231" s="3"/>
      <c r="X231" s="3"/>
      <c r="Y231" s="3"/>
    </row>
    <row r="232" s="2" customFormat="1" ht="63" customHeight="1" spans="1:25">
      <c r="A232" s="25">
        <v>228</v>
      </c>
      <c r="B232" s="25" t="s">
        <v>1152</v>
      </c>
      <c r="C232" s="40" t="s">
        <v>39</v>
      </c>
      <c r="D232" s="26" t="s">
        <v>27</v>
      </c>
      <c r="E232" s="25" t="s">
        <v>1153</v>
      </c>
      <c r="F232" s="25" t="s">
        <v>238</v>
      </c>
      <c r="G232" s="25" t="s">
        <v>1154</v>
      </c>
      <c r="H232" s="40" t="s">
        <v>1155</v>
      </c>
      <c r="I232" s="25"/>
      <c r="J232" s="25">
        <v>30</v>
      </c>
      <c r="K232" s="25">
        <v>30</v>
      </c>
      <c r="L232" s="25"/>
      <c r="M232" s="25">
        <f t="shared" si="4"/>
        <v>0</v>
      </c>
      <c r="N232" s="25" t="s">
        <v>1130</v>
      </c>
      <c r="O232" s="40" t="s">
        <v>1155</v>
      </c>
      <c r="P232" s="25"/>
      <c r="Q232" s="25"/>
      <c r="R232" s="25"/>
      <c r="S232" s="25"/>
      <c r="T232" s="25" t="s">
        <v>36</v>
      </c>
      <c r="U232" s="25"/>
      <c r="V232" s="3"/>
      <c r="W232" s="3"/>
      <c r="X232" s="3"/>
      <c r="Y232" s="3"/>
    </row>
    <row r="233" s="2" customFormat="1" ht="63" customHeight="1" spans="1:25">
      <c r="A233" s="25">
        <v>229</v>
      </c>
      <c r="B233" s="25" t="s">
        <v>1156</v>
      </c>
      <c r="C233" s="40" t="s">
        <v>39</v>
      </c>
      <c r="D233" s="26" t="s">
        <v>27</v>
      </c>
      <c r="E233" s="25" t="s">
        <v>1047</v>
      </c>
      <c r="F233" s="25" t="s">
        <v>36</v>
      </c>
      <c r="G233" s="25" t="s">
        <v>1048</v>
      </c>
      <c r="H233" s="41" t="s">
        <v>1157</v>
      </c>
      <c r="I233" s="25"/>
      <c r="J233" s="25">
        <v>300</v>
      </c>
      <c r="K233" s="25">
        <v>300</v>
      </c>
      <c r="L233" s="25"/>
      <c r="M233" s="25">
        <f t="shared" si="4"/>
        <v>0</v>
      </c>
      <c r="N233" s="40" t="s">
        <v>1158</v>
      </c>
      <c r="O233" s="41" t="s">
        <v>1157</v>
      </c>
      <c r="P233" s="25"/>
      <c r="Q233" s="25"/>
      <c r="R233" s="25"/>
      <c r="S233" s="25"/>
      <c r="T233" s="25" t="s">
        <v>36</v>
      </c>
      <c r="U233" s="41" t="s">
        <v>1157</v>
      </c>
      <c r="V233" s="3"/>
      <c r="W233" s="3"/>
      <c r="X233" s="3"/>
      <c r="Y233" s="3"/>
    </row>
    <row r="234" s="2" customFormat="1" ht="63" customHeight="1" spans="1:25">
      <c r="A234" s="25">
        <v>230</v>
      </c>
      <c r="B234" s="25" t="s">
        <v>1159</v>
      </c>
      <c r="C234" s="40" t="s">
        <v>39</v>
      </c>
      <c r="D234" s="26" t="s">
        <v>27</v>
      </c>
      <c r="E234" s="25" t="s">
        <v>1047</v>
      </c>
      <c r="F234" s="25" t="s">
        <v>1160</v>
      </c>
      <c r="G234" s="25" t="s">
        <v>1048</v>
      </c>
      <c r="H234" s="25" t="s">
        <v>1161</v>
      </c>
      <c r="I234" s="25"/>
      <c r="J234" s="25">
        <v>840</v>
      </c>
      <c r="K234" s="25">
        <v>840</v>
      </c>
      <c r="L234" s="25"/>
      <c r="M234" s="25">
        <f t="shared" si="4"/>
        <v>0</v>
      </c>
      <c r="N234" s="25" t="s">
        <v>1162</v>
      </c>
      <c r="O234" s="25" t="s">
        <v>1163</v>
      </c>
      <c r="P234" s="25"/>
      <c r="Q234" s="25"/>
      <c r="R234" s="25"/>
      <c r="S234" s="25"/>
      <c r="T234" s="25" t="s">
        <v>1010</v>
      </c>
      <c r="U234" s="25"/>
      <c r="V234" s="3"/>
      <c r="W234" s="3"/>
      <c r="X234" s="3"/>
      <c r="Y234" s="3"/>
    </row>
    <row r="235" s="2" customFormat="1" ht="63" customHeight="1" spans="1:25">
      <c r="A235" s="25">
        <v>231</v>
      </c>
      <c r="B235" s="42" t="s">
        <v>1164</v>
      </c>
      <c r="C235" s="25" t="s">
        <v>39</v>
      </c>
      <c r="D235" s="26" t="s">
        <v>27</v>
      </c>
      <c r="E235" s="42" t="s">
        <v>1165</v>
      </c>
      <c r="F235" s="42" t="s">
        <v>298</v>
      </c>
      <c r="G235" s="25" t="s">
        <v>1166</v>
      </c>
      <c r="H235" s="25" t="s">
        <v>1167</v>
      </c>
      <c r="I235" s="42">
        <v>2024.3</v>
      </c>
      <c r="J235" s="42">
        <v>1500</v>
      </c>
      <c r="K235" s="42">
        <v>500</v>
      </c>
      <c r="L235" s="25"/>
      <c r="M235" s="25">
        <f t="shared" si="4"/>
        <v>1000</v>
      </c>
      <c r="N235" s="25"/>
      <c r="O235" s="25" t="s">
        <v>1167</v>
      </c>
      <c r="P235" s="25"/>
      <c r="Q235" s="25"/>
      <c r="R235" s="25"/>
      <c r="S235" s="25"/>
      <c r="T235" s="25" t="s">
        <v>36</v>
      </c>
      <c r="U235" s="25"/>
      <c r="V235" s="3"/>
      <c r="W235" s="3"/>
      <c r="X235" s="3"/>
      <c r="Y235" s="3"/>
    </row>
    <row r="236" s="2" customFormat="1" ht="63" customHeight="1" spans="1:25">
      <c r="A236" s="25">
        <v>232</v>
      </c>
      <c r="B236" s="42" t="s">
        <v>1168</v>
      </c>
      <c r="C236" s="42" t="s">
        <v>39</v>
      </c>
      <c r="D236" s="26" t="s">
        <v>27</v>
      </c>
      <c r="E236" s="42" t="s">
        <v>1169</v>
      </c>
      <c r="F236" s="25" t="s">
        <v>488</v>
      </c>
      <c r="G236" s="25" t="s">
        <v>543</v>
      </c>
      <c r="H236" s="42" t="s">
        <v>1170</v>
      </c>
      <c r="I236" s="25">
        <v>2024.9</v>
      </c>
      <c r="J236" s="42">
        <v>450</v>
      </c>
      <c r="K236" s="42">
        <v>300</v>
      </c>
      <c r="L236" s="25"/>
      <c r="M236" s="25">
        <f t="shared" si="4"/>
        <v>150</v>
      </c>
      <c r="N236" s="25"/>
      <c r="O236" s="42" t="s">
        <v>1170</v>
      </c>
      <c r="P236" s="25"/>
      <c r="Q236" s="25"/>
      <c r="R236" s="25"/>
      <c r="S236" s="25"/>
      <c r="T236" s="25" t="s">
        <v>36</v>
      </c>
      <c r="U236" s="25"/>
      <c r="V236" s="3"/>
      <c r="W236" s="3"/>
      <c r="X236" s="3"/>
      <c r="Y236" s="3"/>
    </row>
    <row r="237" s="2" customFormat="1" ht="63" customHeight="1" spans="1:25">
      <c r="A237" s="25">
        <v>233</v>
      </c>
      <c r="B237" s="42" t="s">
        <v>1171</v>
      </c>
      <c r="C237" s="25" t="s">
        <v>1172</v>
      </c>
      <c r="D237" s="26" t="s">
        <v>27</v>
      </c>
      <c r="E237" s="42" t="s">
        <v>655</v>
      </c>
      <c r="F237" s="42" t="s">
        <v>656</v>
      </c>
      <c r="G237" s="25" t="s">
        <v>657</v>
      </c>
      <c r="H237" s="25" t="s">
        <v>1173</v>
      </c>
      <c r="I237" s="47">
        <v>45778</v>
      </c>
      <c r="J237" s="42">
        <v>180</v>
      </c>
      <c r="K237" s="42">
        <v>180</v>
      </c>
      <c r="L237" s="25"/>
      <c r="M237" s="25">
        <f t="shared" si="4"/>
        <v>0</v>
      </c>
      <c r="N237" s="25"/>
      <c r="O237" s="25" t="s">
        <v>1173</v>
      </c>
      <c r="P237" s="25"/>
      <c r="Q237" s="25"/>
      <c r="R237" s="25"/>
      <c r="S237" s="25"/>
      <c r="T237" s="25" t="s">
        <v>36</v>
      </c>
      <c r="U237" s="25"/>
      <c r="V237" s="3"/>
      <c r="W237" s="3"/>
      <c r="X237" s="3"/>
      <c r="Y237" s="3"/>
    </row>
    <row r="238" s="2" customFormat="1" ht="63" customHeight="1" spans="1:25">
      <c r="A238" s="25">
        <v>234</v>
      </c>
      <c r="B238" s="25" t="s">
        <v>1174</v>
      </c>
      <c r="C238" s="42" t="s">
        <v>39</v>
      </c>
      <c r="D238" s="26" t="s">
        <v>27</v>
      </c>
      <c r="E238" s="25" t="s">
        <v>1047</v>
      </c>
      <c r="F238" s="25" t="s">
        <v>36</v>
      </c>
      <c r="G238" s="25" t="s">
        <v>1048</v>
      </c>
      <c r="H238" s="25" t="s">
        <v>1175</v>
      </c>
      <c r="I238" s="25"/>
      <c r="J238" s="25">
        <v>120</v>
      </c>
      <c r="K238" s="25">
        <v>120</v>
      </c>
      <c r="L238" s="25"/>
      <c r="M238" s="25">
        <f t="shared" si="4"/>
        <v>0</v>
      </c>
      <c r="N238" s="25"/>
      <c r="O238" s="25" t="s">
        <v>1175</v>
      </c>
      <c r="P238" s="25"/>
      <c r="Q238" s="25"/>
      <c r="R238" s="25"/>
      <c r="S238" s="25"/>
      <c r="T238" s="25" t="s">
        <v>36</v>
      </c>
      <c r="U238" s="25"/>
      <c r="V238" s="3"/>
      <c r="W238" s="3"/>
      <c r="X238" s="3"/>
      <c r="Y238" s="3"/>
    </row>
    <row r="239" s="2" customFormat="1" ht="63" customHeight="1" spans="1:25">
      <c r="A239" s="25">
        <v>235</v>
      </c>
      <c r="B239" s="25" t="s">
        <v>1176</v>
      </c>
      <c r="C239" s="40" t="s">
        <v>39</v>
      </c>
      <c r="D239" s="26" t="s">
        <v>27</v>
      </c>
      <c r="E239" s="25" t="s">
        <v>1177</v>
      </c>
      <c r="F239" s="25" t="s">
        <v>585</v>
      </c>
      <c r="G239" s="25" t="s">
        <v>1178</v>
      </c>
      <c r="H239" s="40" t="s">
        <v>1179</v>
      </c>
      <c r="I239" s="25"/>
      <c r="J239" s="25">
        <v>15</v>
      </c>
      <c r="K239" s="25">
        <v>15</v>
      </c>
      <c r="L239" s="25"/>
      <c r="M239" s="25">
        <f t="shared" si="4"/>
        <v>0</v>
      </c>
      <c r="N239" s="25"/>
      <c r="O239" s="40" t="s">
        <v>1179</v>
      </c>
      <c r="P239" s="25"/>
      <c r="Q239" s="25"/>
      <c r="R239" s="25"/>
      <c r="S239" s="25"/>
      <c r="T239" s="25" t="s">
        <v>36</v>
      </c>
      <c r="U239" s="25"/>
      <c r="V239" s="3"/>
      <c r="W239" s="3"/>
      <c r="X239" s="3"/>
      <c r="Y239" s="3"/>
    </row>
    <row r="240" s="2" customFormat="1" ht="63" customHeight="1" spans="1:25">
      <c r="A240" s="25">
        <v>236</v>
      </c>
      <c r="B240" s="25" t="s">
        <v>1180</v>
      </c>
      <c r="C240" s="40" t="s">
        <v>39</v>
      </c>
      <c r="D240" s="26" t="s">
        <v>27</v>
      </c>
      <c r="E240" s="25" t="s">
        <v>1181</v>
      </c>
      <c r="F240" s="25" t="s">
        <v>665</v>
      </c>
      <c r="G240" s="25" t="s">
        <v>1182</v>
      </c>
      <c r="H240" s="40" t="s">
        <v>1183</v>
      </c>
      <c r="I240" s="25"/>
      <c r="J240" s="25">
        <v>78</v>
      </c>
      <c r="K240" s="25">
        <v>78</v>
      </c>
      <c r="L240" s="25"/>
      <c r="M240" s="25">
        <f t="shared" si="4"/>
        <v>0</v>
      </c>
      <c r="N240" s="25"/>
      <c r="O240" s="40" t="s">
        <v>1183</v>
      </c>
      <c r="P240" s="25"/>
      <c r="Q240" s="25"/>
      <c r="R240" s="25"/>
      <c r="S240" s="25"/>
      <c r="T240" s="25" t="s">
        <v>36</v>
      </c>
      <c r="U240" s="25"/>
      <c r="V240" s="3"/>
      <c r="W240" s="3"/>
      <c r="X240" s="3"/>
      <c r="Y240" s="3"/>
    </row>
    <row r="241" s="11" customFormat="1" ht="63" customHeight="1" spans="1:25">
      <c r="A241" s="25">
        <v>237</v>
      </c>
      <c r="B241" s="25" t="s">
        <v>1184</v>
      </c>
      <c r="C241" s="40" t="s">
        <v>39</v>
      </c>
      <c r="D241" s="25" t="s">
        <v>27</v>
      </c>
      <c r="E241" s="25" t="s">
        <v>1185</v>
      </c>
      <c r="F241" s="25" t="s">
        <v>665</v>
      </c>
      <c r="G241" s="25" t="s">
        <v>1185</v>
      </c>
      <c r="H241" s="25" t="s">
        <v>1186</v>
      </c>
      <c r="I241" s="25"/>
      <c r="J241" s="25">
        <v>218.49</v>
      </c>
      <c r="K241" s="25">
        <v>218.49</v>
      </c>
      <c r="L241" s="25"/>
      <c r="M241" s="25">
        <f t="shared" si="4"/>
        <v>0</v>
      </c>
      <c r="N241" s="25"/>
      <c r="O241" s="25"/>
      <c r="P241" s="25"/>
      <c r="Q241" s="25"/>
      <c r="R241" s="25"/>
      <c r="S241" s="25"/>
      <c r="T241" s="25" t="s">
        <v>36</v>
      </c>
      <c r="U241" s="25"/>
      <c r="V241" s="49"/>
      <c r="W241" s="49"/>
      <c r="X241" s="49"/>
      <c r="Y241" s="49"/>
    </row>
    <row r="242" s="11" customFormat="1" ht="63" customHeight="1" spans="1:25">
      <c r="A242" s="25">
        <v>238</v>
      </c>
      <c r="B242" s="25" t="s">
        <v>1187</v>
      </c>
      <c r="C242" s="40" t="s">
        <v>39</v>
      </c>
      <c r="D242" s="26" t="s">
        <v>27</v>
      </c>
      <c r="E242" s="25" t="s">
        <v>1185</v>
      </c>
      <c r="F242" s="25" t="s">
        <v>665</v>
      </c>
      <c r="G242" s="25" t="s">
        <v>1185</v>
      </c>
      <c r="H242" s="25" t="s">
        <v>1188</v>
      </c>
      <c r="I242" s="25"/>
      <c r="J242" s="25">
        <v>200</v>
      </c>
      <c r="K242" s="25">
        <v>200</v>
      </c>
      <c r="L242" s="25"/>
      <c r="M242" s="25">
        <f t="shared" si="4"/>
        <v>0</v>
      </c>
      <c r="N242" s="25"/>
      <c r="O242" s="25" t="s">
        <v>1186</v>
      </c>
      <c r="P242" s="25"/>
      <c r="Q242" s="25"/>
      <c r="R242" s="25"/>
      <c r="S242" s="25"/>
      <c r="T242" s="25" t="s">
        <v>36</v>
      </c>
      <c r="U242" s="25"/>
      <c r="V242" s="49"/>
      <c r="W242" s="49"/>
      <c r="X242" s="49"/>
      <c r="Y242" s="49"/>
    </row>
    <row r="243" s="11" customFormat="1" ht="63" customHeight="1" spans="1:25">
      <c r="A243" s="25">
        <v>239</v>
      </c>
      <c r="B243" s="25" t="s">
        <v>1189</v>
      </c>
      <c r="C243" s="40" t="s">
        <v>39</v>
      </c>
      <c r="D243" s="25" t="s">
        <v>79</v>
      </c>
      <c r="E243" s="25" t="s">
        <v>1190</v>
      </c>
      <c r="F243" s="25" t="s">
        <v>910</v>
      </c>
      <c r="G243" s="25" t="s">
        <v>1190</v>
      </c>
      <c r="H243" s="25" t="s">
        <v>1191</v>
      </c>
      <c r="I243" s="25"/>
      <c r="J243" s="25">
        <v>107.6103</v>
      </c>
      <c r="K243" s="25">
        <v>107.6103</v>
      </c>
      <c r="L243" s="25"/>
      <c r="M243" s="25">
        <f t="shared" si="4"/>
        <v>0</v>
      </c>
      <c r="N243" s="25"/>
      <c r="O243" s="25" t="s">
        <v>1188</v>
      </c>
      <c r="P243" s="25"/>
      <c r="Q243" s="25"/>
      <c r="R243" s="25"/>
      <c r="S243" s="25"/>
      <c r="T243" s="25" t="s">
        <v>36</v>
      </c>
      <c r="U243" s="25"/>
      <c r="V243" s="49"/>
      <c r="W243" s="49"/>
      <c r="X243" s="49"/>
      <c r="Y243" s="49"/>
    </row>
    <row r="244" s="11" customFormat="1" ht="63" customHeight="1" spans="1:25">
      <c r="A244" s="25">
        <v>240</v>
      </c>
      <c r="B244" s="25" t="s">
        <v>1192</v>
      </c>
      <c r="C244" s="40" t="s">
        <v>39</v>
      </c>
      <c r="D244" s="25" t="s">
        <v>79</v>
      </c>
      <c r="E244" s="25" t="s">
        <v>1193</v>
      </c>
      <c r="F244" s="25" t="s">
        <v>298</v>
      </c>
      <c r="G244" s="25" t="s">
        <v>1193</v>
      </c>
      <c r="H244" s="25" t="s">
        <v>1194</v>
      </c>
      <c r="I244" s="25"/>
      <c r="J244" s="25">
        <v>80</v>
      </c>
      <c r="K244" s="25">
        <v>80</v>
      </c>
      <c r="L244" s="25"/>
      <c r="M244" s="25">
        <f t="shared" si="4"/>
        <v>0</v>
      </c>
      <c r="N244" s="25"/>
      <c r="O244" s="25" t="s">
        <v>1191</v>
      </c>
      <c r="P244" s="25"/>
      <c r="Q244" s="25"/>
      <c r="R244" s="25"/>
      <c r="S244" s="25"/>
      <c r="T244" s="25" t="s">
        <v>36</v>
      </c>
      <c r="U244" s="25"/>
      <c r="V244" s="49"/>
      <c r="W244" s="49"/>
      <c r="X244" s="49"/>
      <c r="Y244" s="49"/>
    </row>
    <row r="245" s="11" customFormat="1" ht="63" customHeight="1" spans="1:25">
      <c r="A245" s="25">
        <v>241</v>
      </c>
      <c r="B245" s="25" t="s">
        <v>1195</v>
      </c>
      <c r="C245" s="40" t="s">
        <v>39</v>
      </c>
      <c r="D245" s="25" t="s">
        <v>79</v>
      </c>
      <c r="E245" s="25" t="s">
        <v>1196</v>
      </c>
      <c r="F245" s="25" t="s">
        <v>298</v>
      </c>
      <c r="G245" s="25" t="s">
        <v>1196</v>
      </c>
      <c r="H245" s="25" t="s">
        <v>1197</v>
      </c>
      <c r="I245" s="25"/>
      <c r="J245" s="25">
        <v>60</v>
      </c>
      <c r="K245" s="25">
        <v>60</v>
      </c>
      <c r="L245" s="25"/>
      <c r="M245" s="25">
        <f t="shared" si="4"/>
        <v>0</v>
      </c>
      <c r="N245" s="25"/>
      <c r="O245" s="25" t="s">
        <v>1197</v>
      </c>
      <c r="P245" s="25"/>
      <c r="Q245" s="25"/>
      <c r="R245" s="25"/>
      <c r="S245" s="25"/>
      <c r="T245" s="25" t="s">
        <v>36</v>
      </c>
      <c r="U245" s="25"/>
      <c r="V245" s="49"/>
      <c r="W245" s="49"/>
      <c r="X245" s="49"/>
      <c r="Y245" s="49"/>
    </row>
    <row r="246" s="11" customFormat="1" ht="63" customHeight="1" spans="1:25">
      <c r="A246" s="25">
        <v>242</v>
      </c>
      <c r="B246" s="25" t="s">
        <v>1198</v>
      </c>
      <c r="C246" s="40" t="s">
        <v>39</v>
      </c>
      <c r="D246" s="25" t="s">
        <v>79</v>
      </c>
      <c r="E246" s="25" t="s">
        <v>1199</v>
      </c>
      <c r="F246" s="25" t="s">
        <v>298</v>
      </c>
      <c r="G246" s="25" t="s">
        <v>1199</v>
      </c>
      <c r="H246" s="25" t="s">
        <v>1200</v>
      </c>
      <c r="I246" s="25"/>
      <c r="J246" s="25">
        <v>55</v>
      </c>
      <c r="K246" s="25">
        <v>55</v>
      </c>
      <c r="L246" s="25"/>
      <c r="M246" s="25">
        <f t="shared" si="4"/>
        <v>0</v>
      </c>
      <c r="N246" s="25"/>
      <c r="O246" s="25" t="s">
        <v>1197</v>
      </c>
      <c r="P246" s="25"/>
      <c r="Q246" s="25"/>
      <c r="R246" s="25"/>
      <c r="S246" s="25"/>
      <c r="T246" s="25" t="s">
        <v>36</v>
      </c>
      <c r="U246" s="25"/>
      <c r="V246" s="49"/>
      <c r="W246" s="49"/>
      <c r="X246" s="49"/>
      <c r="Y246" s="49"/>
    </row>
    <row r="247" s="11" customFormat="1" ht="63" customHeight="1" spans="1:25">
      <c r="A247" s="25">
        <v>243</v>
      </c>
      <c r="B247" s="25" t="s">
        <v>1201</v>
      </c>
      <c r="C247" s="40" t="s">
        <v>39</v>
      </c>
      <c r="D247" s="25" t="s">
        <v>79</v>
      </c>
      <c r="E247" s="25" t="s">
        <v>1202</v>
      </c>
      <c r="F247" s="25" t="s">
        <v>656</v>
      </c>
      <c r="G247" s="25" t="s">
        <v>1202</v>
      </c>
      <c r="H247" s="25" t="s">
        <v>1203</v>
      </c>
      <c r="I247" s="25"/>
      <c r="J247" s="25">
        <v>270</v>
      </c>
      <c r="K247" s="25">
        <v>270</v>
      </c>
      <c r="L247" s="25"/>
      <c r="M247" s="25">
        <f t="shared" si="4"/>
        <v>0</v>
      </c>
      <c r="N247" s="25"/>
      <c r="O247" s="25" t="s">
        <v>1200</v>
      </c>
      <c r="P247" s="25"/>
      <c r="Q247" s="25"/>
      <c r="R247" s="25"/>
      <c r="S247" s="25"/>
      <c r="T247" s="25" t="s">
        <v>83</v>
      </c>
      <c r="U247" s="25"/>
      <c r="V247" s="49"/>
      <c r="W247" s="49"/>
      <c r="X247" s="49"/>
      <c r="Y247" s="49"/>
    </row>
    <row r="248" s="11" customFormat="1" ht="63" customHeight="1" spans="1:25">
      <c r="A248" s="25">
        <v>244</v>
      </c>
      <c r="B248" s="25" t="s">
        <v>1204</v>
      </c>
      <c r="C248" s="40" t="s">
        <v>39</v>
      </c>
      <c r="D248" s="26" t="s">
        <v>27</v>
      </c>
      <c r="E248" s="25" t="s">
        <v>1205</v>
      </c>
      <c r="F248" s="25" t="s">
        <v>298</v>
      </c>
      <c r="G248" s="25" t="s">
        <v>1206</v>
      </c>
      <c r="H248" s="25" t="s">
        <v>1207</v>
      </c>
      <c r="I248" s="25" t="s">
        <v>1208</v>
      </c>
      <c r="J248" s="25">
        <v>500</v>
      </c>
      <c r="K248" s="25">
        <v>100</v>
      </c>
      <c r="L248" s="25"/>
      <c r="M248" s="25">
        <f t="shared" si="4"/>
        <v>400</v>
      </c>
      <c r="N248" s="25" t="s">
        <v>1209</v>
      </c>
      <c r="O248" s="25" t="s">
        <v>1207</v>
      </c>
      <c r="P248" s="25">
        <v>8</v>
      </c>
      <c r="Q248" s="25">
        <v>8</v>
      </c>
      <c r="R248" s="25"/>
      <c r="S248" s="25">
        <v>10000</v>
      </c>
      <c r="T248" s="25" t="s">
        <v>36</v>
      </c>
      <c r="U248" s="25"/>
      <c r="V248" s="49"/>
      <c r="W248" s="49"/>
      <c r="X248" s="49"/>
      <c r="Y248" s="49"/>
    </row>
    <row r="249" s="12" customFormat="1" ht="63" customHeight="1" spans="1:21">
      <c r="A249" s="25">
        <v>245</v>
      </c>
      <c r="B249" s="25" t="s">
        <v>1210</v>
      </c>
      <c r="C249" s="25" t="s">
        <v>39</v>
      </c>
      <c r="D249" s="26" t="s">
        <v>79</v>
      </c>
      <c r="E249" s="43" t="s">
        <v>1211</v>
      </c>
      <c r="F249" s="33" t="s">
        <v>1212</v>
      </c>
      <c r="G249" s="25" t="s">
        <v>1213</v>
      </c>
      <c r="H249" s="25" t="s">
        <v>1214</v>
      </c>
      <c r="I249" s="25" t="s">
        <v>1215</v>
      </c>
      <c r="J249" s="25">
        <v>120</v>
      </c>
      <c r="K249" s="25">
        <v>120</v>
      </c>
      <c r="L249" s="25"/>
      <c r="M249" s="25">
        <f t="shared" si="4"/>
        <v>0</v>
      </c>
      <c r="N249" s="25" t="s">
        <v>1216</v>
      </c>
      <c r="O249" s="25" t="s">
        <v>1217</v>
      </c>
      <c r="P249" s="25">
        <v>1568</v>
      </c>
      <c r="Q249" s="25">
        <v>789</v>
      </c>
      <c r="R249" s="25">
        <v>779</v>
      </c>
      <c r="S249" s="25"/>
      <c r="T249" s="25" t="s">
        <v>83</v>
      </c>
      <c r="U249" s="50"/>
    </row>
    <row r="250" s="12" customFormat="1" ht="63" customHeight="1" spans="1:21">
      <c r="A250" s="25">
        <v>246</v>
      </c>
      <c r="B250" s="25" t="s">
        <v>1218</v>
      </c>
      <c r="C250" s="25" t="s">
        <v>183</v>
      </c>
      <c r="D250" s="26" t="s">
        <v>79</v>
      </c>
      <c r="E250" s="43" t="s">
        <v>1211</v>
      </c>
      <c r="F250" s="33" t="s">
        <v>1212</v>
      </c>
      <c r="G250" s="25" t="s">
        <v>1213</v>
      </c>
      <c r="H250" s="25" t="s">
        <v>1219</v>
      </c>
      <c r="I250" s="25" t="s">
        <v>1215</v>
      </c>
      <c r="J250" s="25">
        <v>320</v>
      </c>
      <c r="K250" s="25">
        <v>320</v>
      </c>
      <c r="L250" s="25"/>
      <c r="M250" s="25">
        <f t="shared" si="4"/>
        <v>0</v>
      </c>
      <c r="N250" s="25"/>
      <c r="O250" s="25" t="s">
        <v>1220</v>
      </c>
      <c r="P250" s="25">
        <v>1568</v>
      </c>
      <c r="Q250" s="25">
        <v>789</v>
      </c>
      <c r="R250" s="25">
        <v>779</v>
      </c>
      <c r="S250" s="25"/>
      <c r="T250" s="25" t="s">
        <v>83</v>
      </c>
      <c r="U250" s="50"/>
    </row>
    <row r="251" s="12" customFormat="1" ht="63" customHeight="1" spans="1:21">
      <c r="A251" s="25">
        <v>247</v>
      </c>
      <c r="B251" s="25" t="s">
        <v>1221</v>
      </c>
      <c r="C251" s="25" t="s">
        <v>62</v>
      </c>
      <c r="D251" s="26" t="s">
        <v>79</v>
      </c>
      <c r="E251" s="43" t="s">
        <v>1222</v>
      </c>
      <c r="F251" s="33" t="s">
        <v>1212</v>
      </c>
      <c r="G251" s="25" t="s">
        <v>1223</v>
      </c>
      <c r="H251" s="25" t="s">
        <v>1224</v>
      </c>
      <c r="I251" s="25" t="s">
        <v>1225</v>
      </c>
      <c r="J251" s="25">
        <v>60</v>
      </c>
      <c r="K251" s="25">
        <v>60</v>
      </c>
      <c r="L251" s="25"/>
      <c r="M251" s="25">
        <f t="shared" si="4"/>
        <v>0</v>
      </c>
      <c r="N251" s="25" t="s">
        <v>1226</v>
      </c>
      <c r="O251" s="25" t="s">
        <v>1227</v>
      </c>
      <c r="P251" s="25">
        <v>1656</v>
      </c>
      <c r="Q251" s="25">
        <v>3</v>
      </c>
      <c r="R251" s="25">
        <v>1653</v>
      </c>
      <c r="S251" s="25"/>
      <c r="T251" s="25" t="s">
        <v>83</v>
      </c>
      <c r="U251" s="50"/>
    </row>
    <row r="252" s="12" customFormat="1" ht="63" customHeight="1" spans="1:21">
      <c r="A252" s="25">
        <v>248</v>
      </c>
      <c r="B252" s="25" t="s">
        <v>1228</v>
      </c>
      <c r="C252" s="25" t="s">
        <v>183</v>
      </c>
      <c r="D252" s="26" t="s">
        <v>79</v>
      </c>
      <c r="E252" s="43" t="s">
        <v>1212</v>
      </c>
      <c r="F252" s="33" t="s">
        <v>1212</v>
      </c>
      <c r="G252" s="25"/>
      <c r="H252" s="25" t="s">
        <v>1229</v>
      </c>
      <c r="I252" s="25" t="s">
        <v>1225</v>
      </c>
      <c r="J252" s="25">
        <v>322</v>
      </c>
      <c r="K252" s="25">
        <v>322</v>
      </c>
      <c r="L252" s="25"/>
      <c r="M252" s="25">
        <f t="shared" si="4"/>
        <v>0</v>
      </c>
      <c r="N252" s="25"/>
      <c r="O252" s="25" t="s">
        <v>1230</v>
      </c>
      <c r="P252" s="25">
        <v>5000</v>
      </c>
      <c r="Q252" s="25"/>
      <c r="R252" s="25"/>
      <c r="S252" s="25"/>
      <c r="T252" s="25" t="s">
        <v>83</v>
      </c>
      <c r="U252" s="50"/>
    </row>
    <row r="253" s="12" customFormat="1" ht="63" customHeight="1" spans="1:21">
      <c r="A253" s="25">
        <v>249</v>
      </c>
      <c r="B253" s="25" t="s">
        <v>1231</v>
      </c>
      <c r="C253" s="25" t="s">
        <v>39</v>
      </c>
      <c r="D253" s="26" t="s">
        <v>27</v>
      </c>
      <c r="E253" s="43" t="s">
        <v>1232</v>
      </c>
      <c r="F253" s="25" t="s">
        <v>1212</v>
      </c>
      <c r="G253" s="25" t="s">
        <v>1233</v>
      </c>
      <c r="H253" s="25" t="s">
        <v>805</v>
      </c>
      <c r="I253" s="25"/>
      <c r="J253" s="25">
        <v>200</v>
      </c>
      <c r="K253" s="25">
        <v>200</v>
      </c>
      <c r="L253" s="25"/>
      <c r="M253" s="25">
        <f t="shared" si="4"/>
        <v>0</v>
      </c>
      <c r="N253" s="25"/>
      <c r="O253" s="25" t="s">
        <v>1234</v>
      </c>
      <c r="P253" s="25">
        <v>1374</v>
      </c>
      <c r="Q253" s="25">
        <v>5</v>
      </c>
      <c r="R253" s="25">
        <v>1369</v>
      </c>
      <c r="S253" s="25">
        <v>2000</v>
      </c>
      <c r="T253" s="25" t="s">
        <v>36</v>
      </c>
      <c r="U253" s="50"/>
    </row>
    <row r="254" s="12" customFormat="1" ht="63" customHeight="1" spans="1:21">
      <c r="A254" s="25">
        <v>250</v>
      </c>
      <c r="B254" s="32" t="s">
        <v>1235</v>
      </c>
      <c r="C254" s="32" t="s">
        <v>39</v>
      </c>
      <c r="D254" s="44" t="s">
        <v>79</v>
      </c>
      <c r="E254" s="32" t="s">
        <v>1236</v>
      </c>
      <c r="F254" s="32" t="s">
        <v>1212</v>
      </c>
      <c r="G254" s="32" t="s">
        <v>1237</v>
      </c>
      <c r="H254" s="32"/>
      <c r="I254" s="32" t="s">
        <v>758</v>
      </c>
      <c r="J254" s="32">
        <v>260</v>
      </c>
      <c r="K254" s="32">
        <v>260</v>
      </c>
      <c r="L254" s="32"/>
      <c r="M254" s="32">
        <f t="shared" si="4"/>
        <v>0</v>
      </c>
      <c r="N254" s="32"/>
      <c r="O254" s="32" t="s">
        <v>1238</v>
      </c>
      <c r="P254" s="32">
        <v>547</v>
      </c>
      <c r="Q254" s="32">
        <v>206</v>
      </c>
      <c r="R254" s="32">
        <v>341</v>
      </c>
      <c r="S254" s="32"/>
      <c r="T254" s="32" t="s">
        <v>36</v>
      </c>
      <c r="U254" s="51"/>
    </row>
    <row r="255" s="10" customFormat="1" ht="63" customHeight="1" spans="1:21">
      <c r="A255" s="37">
        <v>251</v>
      </c>
      <c r="B255" s="45" t="s">
        <v>1239</v>
      </c>
      <c r="C255" s="37" t="s">
        <v>39</v>
      </c>
      <c r="D255" s="37" t="s">
        <v>79</v>
      </c>
      <c r="E255" s="37" t="s">
        <v>1240</v>
      </c>
      <c r="F255" s="37" t="s">
        <v>1212</v>
      </c>
      <c r="G255" s="37" t="s">
        <v>1241</v>
      </c>
      <c r="H255" s="37" t="s">
        <v>93</v>
      </c>
      <c r="I255" s="37" t="s">
        <v>1225</v>
      </c>
      <c r="J255" s="37">
        <v>80</v>
      </c>
      <c r="K255" s="37">
        <v>80</v>
      </c>
      <c r="L255" s="37"/>
      <c r="M255" s="37">
        <f t="shared" si="4"/>
        <v>0</v>
      </c>
      <c r="N255" s="37"/>
      <c r="O255" s="37" t="s">
        <v>1242</v>
      </c>
      <c r="P255" s="37">
        <v>1600</v>
      </c>
      <c r="Q255" s="37">
        <v>5</v>
      </c>
      <c r="R255" s="37">
        <v>1595</v>
      </c>
      <c r="S255" s="37"/>
      <c r="T255" s="37" t="s">
        <v>36</v>
      </c>
      <c r="U255" s="37"/>
    </row>
    <row r="256" s="10" customFormat="1" ht="63" customHeight="1" spans="1:21">
      <c r="A256" s="37">
        <v>252</v>
      </c>
      <c r="B256" s="45" t="s">
        <v>1243</v>
      </c>
      <c r="C256" s="37" t="s">
        <v>39</v>
      </c>
      <c r="D256" s="37" t="s">
        <v>79</v>
      </c>
      <c r="E256" s="37" t="s">
        <v>1240</v>
      </c>
      <c r="F256" s="37" t="s">
        <v>1212</v>
      </c>
      <c r="G256" s="37" t="s">
        <v>1241</v>
      </c>
      <c r="H256" s="37" t="s">
        <v>1244</v>
      </c>
      <c r="I256" s="37" t="s">
        <v>1215</v>
      </c>
      <c r="J256" s="37">
        <v>500</v>
      </c>
      <c r="K256" s="37">
        <v>500</v>
      </c>
      <c r="L256" s="37"/>
      <c r="M256" s="37">
        <f t="shared" si="4"/>
        <v>0</v>
      </c>
      <c r="N256" s="37"/>
      <c r="O256" s="37" t="s">
        <v>1245</v>
      </c>
      <c r="P256" s="37">
        <v>1600</v>
      </c>
      <c r="Q256" s="37">
        <v>5</v>
      </c>
      <c r="R256" s="37">
        <v>1595</v>
      </c>
      <c r="S256" s="37"/>
      <c r="T256" s="37" t="s">
        <v>36</v>
      </c>
      <c r="U256" s="37"/>
    </row>
    <row r="257" s="13" customFormat="1" ht="63" customHeight="1" spans="1:21">
      <c r="A257" s="25">
        <v>253</v>
      </c>
      <c r="B257" s="33" t="s">
        <v>1246</v>
      </c>
      <c r="C257" s="33" t="s">
        <v>39</v>
      </c>
      <c r="D257" s="33" t="s">
        <v>27</v>
      </c>
      <c r="E257" s="33" t="s">
        <v>1247</v>
      </c>
      <c r="F257" s="33" t="s">
        <v>1127</v>
      </c>
      <c r="G257" s="33" t="s">
        <v>1247</v>
      </c>
      <c r="H257" s="33" t="s">
        <v>1248</v>
      </c>
      <c r="I257" s="33" t="s">
        <v>1249</v>
      </c>
      <c r="J257" s="33">
        <v>25</v>
      </c>
      <c r="K257" s="33">
        <v>20</v>
      </c>
      <c r="L257" s="33"/>
      <c r="M257" s="33">
        <f t="shared" si="4"/>
        <v>5</v>
      </c>
      <c r="N257" s="33" t="s">
        <v>1250</v>
      </c>
      <c r="O257" s="33" t="s">
        <v>1251</v>
      </c>
      <c r="P257" s="33">
        <v>932</v>
      </c>
      <c r="Q257" s="33">
        <v>34</v>
      </c>
      <c r="R257" s="33">
        <v>898</v>
      </c>
      <c r="S257" s="33"/>
      <c r="T257" s="33" t="s">
        <v>76</v>
      </c>
      <c r="U257" s="33" t="s">
        <v>1252</v>
      </c>
    </row>
    <row r="258" s="13" customFormat="1" ht="63" customHeight="1" spans="1:21">
      <c r="A258" s="25">
        <v>254</v>
      </c>
      <c r="B258" s="25" t="s">
        <v>1253</v>
      </c>
      <c r="C258" s="25" t="s">
        <v>183</v>
      </c>
      <c r="D258" s="25" t="s">
        <v>79</v>
      </c>
      <c r="E258" s="25" t="s">
        <v>1247</v>
      </c>
      <c r="F258" s="25" t="s">
        <v>1127</v>
      </c>
      <c r="G258" s="25" t="s">
        <v>1247</v>
      </c>
      <c r="H258" s="25" t="s">
        <v>1254</v>
      </c>
      <c r="I258" s="25" t="s">
        <v>1249</v>
      </c>
      <c r="J258" s="25">
        <v>15</v>
      </c>
      <c r="K258" s="25">
        <v>10</v>
      </c>
      <c r="L258" s="25"/>
      <c r="M258" s="25">
        <f t="shared" si="4"/>
        <v>5</v>
      </c>
      <c r="N258" s="25" t="s">
        <v>1255</v>
      </c>
      <c r="O258" s="25" t="s">
        <v>1256</v>
      </c>
      <c r="P258" s="25">
        <v>932</v>
      </c>
      <c r="Q258" s="25">
        <v>34</v>
      </c>
      <c r="R258" s="25">
        <v>898</v>
      </c>
      <c r="S258" s="25"/>
      <c r="T258" s="25" t="s">
        <v>83</v>
      </c>
      <c r="U258" s="25" t="s">
        <v>1252</v>
      </c>
    </row>
    <row r="259" s="13" customFormat="1" ht="63" customHeight="1" spans="1:21">
      <c r="A259" s="25">
        <v>255</v>
      </c>
      <c r="B259" s="25" t="s">
        <v>1257</v>
      </c>
      <c r="C259" s="25" t="s">
        <v>183</v>
      </c>
      <c r="D259" s="25" t="s">
        <v>79</v>
      </c>
      <c r="E259" s="25" t="s">
        <v>1258</v>
      </c>
      <c r="F259" s="25" t="s">
        <v>1127</v>
      </c>
      <c r="G259" s="25" t="s">
        <v>1258</v>
      </c>
      <c r="H259" s="25" t="s">
        <v>1259</v>
      </c>
      <c r="I259" s="25" t="s">
        <v>1249</v>
      </c>
      <c r="J259" s="25">
        <v>280</v>
      </c>
      <c r="K259" s="25">
        <v>260</v>
      </c>
      <c r="L259" s="25"/>
      <c r="M259" s="25">
        <f t="shared" si="4"/>
        <v>20</v>
      </c>
      <c r="N259" s="25" t="s">
        <v>1260</v>
      </c>
      <c r="O259" s="25" t="s">
        <v>1261</v>
      </c>
      <c r="P259" s="25">
        <v>1152</v>
      </c>
      <c r="Q259" s="25">
        <v>49</v>
      </c>
      <c r="R259" s="25">
        <v>1103</v>
      </c>
      <c r="S259" s="25"/>
      <c r="T259" s="25" t="s">
        <v>83</v>
      </c>
      <c r="U259" s="25" t="s">
        <v>1252</v>
      </c>
    </row>
    <row r="260" s="13" customFormat="1" ht="63" customHeight="1" spans="1:21">
      <c r="A260" s="25">
        <v>256</v>
      </c>
      <c r="B260" s="25" t="s">
        <v>1262</v>
      </c>
      <c r="C260" s="25" t="s">
        <v>39</v>
      </c>
      <c r="D260" s="25" t="s">
        <v>27</v>
      </c>
      <c r="E260" s="25" t="s">
        <v>1258</v>
      </c>
      <c r="F260" s="25" t="s">
        <v>1127</v>
      </c>
      <c r="G260" s="25" t="s">
        <v>1258</v>
      </c>
      <c r="H260" s="25" t="s">
        <v>1263</v>
      </c>
      <c r="I260" s="25" t="s">
        <v>1249</v>
      </c>
      <c r="J260" s="25">
        <v>70</v>
      </c>
      <c r="K260" s="25">
        <v>60</v>
      </c>
      <c r="L260" s="25"/>
      <c r="M260" s="25">
        <f t="shared" si="4"/>
        <v>10</v>
      </c>
      <c r="N260" s="25" t="s">
        <v>1264</v>
      </c>
      <c r="O260" s="25" t="s">
        <v>1265</v>
      </c>
      <c r="P260" s="25">
        <v>1152</v>
      </c>
      <c r="Q260" s="25">
        <v>49</v>
      </c>
      <c r="R260" s="25">
        <v>1103</v>
      </c>
      <c r="S260" s="25"/>
      <c r="T260" s="25" t="s">
        <v>76</v>
      </c>
      <c r="U260" s="25" t="s">
        <v>1252</v>
      </c>
    </row>
    <row r="261" s="14" customFormat="1" ht="63" customHeight="1" spans="1:21">
      <c r="A261" s="25">
        <v>257</v>
      </c>
      <c r="B261" s="25" t="s">
        <v>1266</v>
      </c>
      <c r="C261" s="25" t="s">
        <v>39</v>
      </c>
      <c r="D261" s="25" t="s">
        <v>27</v>
      </c>
      <c r="E261" s="25" t="s">
        <v>1267</v>
      </c>
      <c r="F261" s="25" t="s">
        <v>1127</v>
      </c>
      <c r="G261" s="25" t="s">
        <v>1258</v>
      </c>
      <c r="H261" s="25" t="s">
        <v>725</v>
      </c>
      <c r="I261" s="25" t="s">
        <v>1249</v>
      </c>
      <c r="J261" s="25">
        <v>30</v>
      </c>
      <c r="K261" s="25">
        <v>5</v>
      </c>
      <c r="L261" s="25"/>
      <c r="M261" s="25">
        <f t="shared" si="4"/>
        <v>25</v>
      </c>
      <c r="N261" s="25" t="s">
        <v>1268</v>
      </c>
      <c r="O261" s="25" t="s">
        <v>1269</v>
      </c>
      <c r="P261" s="25">
        <v>1152</v>
      </c>
      <c r="Q261" s="25">
        <v>49</v>
      </c>
      <c r="R261" s="25">
        <v>1103</v>
      </c>
      <c r="S261" s="25">
        <v>500</v>
      </c>
      <c r="T261" s="25" t="s">
        <v>36</v>
      </c>
      <c r="U261" s="25" t="s">
        <v>1270</v>
      </c>
    </row>
    <row r="262" s="14" customFormat="1" ht="63" customHeight="1" spans="1:21">
      <c r="A262" s="25">
        <v>258</v>
      </c>
      <c r="B262" s="25" t="s">
        <v>1271</v>
      </c>
      <c r="C262" s="25" t="s">
        <v>39</v>
      </c>
      <c r="D262" s="25" t="s">
        <v>27</v>
      </c>
      <c r="E262" s="25" t="s">
        <v>1258</v>
      </c>
      <c r="F262" s="25" t="s">
        <v>1127</v>
      </c>
      <c r="G262" s="25" t="s">
        <v>1258</v>
      </c>
      <c r="H262" s="25" t="s">
        <v>1272</v>
      </c>
      <c r="I262" s="25" t="s">
        <v>1249</v>
      </c>
      <c r="J262" s="25">
        <v>500</v>
      </c>
      <c r="K262" s="25">
        <v>100</v>
      </c>
      <c r="L262" s="25"/>
      <c r="M262" s="25">
        <f t="shared" si="4"/>
        <v>400</v>
      </c>
      <c r="N262" s="25" t="s">
        <v>1273</v>
      </c>
      <c r="O262" s="25" t="s">
        <v>1274</v>
      </c>
      <c r="P262" s="25">
        <v>1152</v>
      </c>
      <c r="Q262" s="25">
        <v>49</v>
      </c>
      <c r="R262" s="25">
        <v>1103</v>
      </c>
      <c r="S262" s="25">
        <v>500</v>
      </c>
      <c r="T262" s="25" t="s">
        <v>36</v>
      </c>
      <c r="U262" s="25" t="s">
        <v>1270</v>
      </c>
    </row>
    <row r="263" s="15" customFormat="1" ht="63" customHeight="1" spans="1:21">
      <c r="A263" s="25">
        <v>259</v>
      </c>
      <c r="B263" s="25" t="s">
        <v>1275</v>
      </c>
      <c r="C263" s="25" t="s">
        <v>39</v>
      </c>
      <c r="D263" s="25" t="s">
        <v>27</v>
      </c>
      <c r="E263" s="25" t="s">
        <v>1276</v>
      </c>
      <c r="F263" s="25" t="s">
        <v>1127</v>
      </c>
      <c r="G263" s="25" t="s">
        <v>1276</v>
      </c>
      <c r="H263" s="25" t="s">
        <v>194</v>
      </c>
      <c r="I263" s="25" t="s">
        <v>1249</v>
      </c>
      <c r="J263" s="25">
        <v>40</v>
      </c>
      <c r="K263" s="25">
        <v>30</v>
      </c>
      <c r="L263" s="25"/>
      <c r="M263" s="25">
        <f t="shared" si="4"/>
        <v>10</v>
      </c>
      <c r="N263" s="25" t="s">
        <v>1277</v>
      </c>
      <c r="O263" s="25" t="s">
        <v>1278</v>
      </c>
      <c r="P263" s="25">
        <v>1085</v>
      </c>
      <c r="Q263" s="25">
        <v>33</v>
      </c>
      <c r="R263" s="25">
        <v>1052</v>
      </c>
      <c r="S263" s="25"/>
      <c r="T263" s="25" t="s">
        <v>83</v>
      </c>
      <c r="U263" s="25" t="s">
        <v>1252</v>
      </c>
    </row>
    <row r="264" s="15" customFormat="1" ht="63" customHeight="1" spans="1:21">
      <c r="A264" s="25">
        <v>260</v>
      </c>
      <c r="B264" s="25" t="s">
        <v>1279</v>
      </c>
      <c r="C264" s="25" t="s">
        <v>39</v>
      </c>
      <c r="D264" s="25" t="s">
        <v>27</v>
      </c>
      <c r="E264" s="25" t="s">
        <v>1280</v>
      </c>
      <c r="F264" s="25" t="s">
        <v>1127</v>
      </c>
      <c r="G264" s="25" t="s">
        <v>1280</v>
      </c>
      <c r="H264" s="25" t="s">
        <v>138</v>
      </c>
      <c r="I264" s="25" t="s">
        <v>1249</v>
      </c>
      <c r="J264" s="25">
        <v>25</v>
      </c>
      <c r="K264" s="25">
        <v>15</v>
      </c>
      <c r="L264" s="25"/>
      <c r="M264" s="25">
        <f t="shared" si="4"/>
        <v>10</v>
      </c>
      <c r="N264" s="25" t="s">
        <v>1158</v>
      </c>
      <c r="O264" s="25" t="s">
        <v>1281</v>
      </c>
      <c r="P264" s="25">
        <v>1406</v>
      </c>
      <c r="Q264" s="25">
        <v>52</v>
      </c>
      <c r="R264" s="25">
        <v>1354</v>
      </c>
      <c r="S264" s="25">
        <v>500</v>
      </c>
      <c r="T264" s="25" t="s">
        <v>36</v>
      </c>
      <c r="U264" s="25" t="s">
        <v>1270</v>
      </c>
    </row>
    <row r="265" s="15" customFormat="1" ht="63" customHeight="1" spans="1:21">
      <c r="A265" s="25">
        <v>261</v>
      </c>
      <c r="B265" s="25" t="s">
        <v>1282</v>
      </c>
      <c r="C265" s="25" t="s">
        <v>39</v>
      </c>
      <c r="D265" s="25" t="s">
        <v>79</v>
      </c>
      <c r="E265" s="25" t="s">
        <v>1280</v>
      </c>
      <c r="F265" s="25" t="s">
        <v>1127</v>
      </c>
      <c r="G265" s="25" t="s">
        <v>1280</v>
      </c>
      <c r="H265" s="25" t="s">
        <v>1283</v>
      </c>
      <c r="I265" s="25" t="s">
        <v>1249</v>
      </c>
      <c r="J265" s="25">
        <v>45</v>
      </c>
      <c r="K265" s="25">
        <v>35</v>
      </c>
      <c r="L265" s="25"/>
      <c r="M265" s="25">
        <f t="shared" si="4"/>
        <v>10</v>
      </c>
      <c r="N265" s="25" t="s">
        <v>1284</v>
      </c>
      <c r="O265" s="25" t="s">
        <v>1285</v>
      </c>
      <c r="P265" s="25">
        <v>1406</v>
      </c>
      <c r="Q265" s="25">
        <v>52</v>
      </c>
      <c r="R265" s="25">
        <v>1354</v>
      </c>
      <c r="S265" s="25"/>
      <c r="T265" s="25" t="s">
        <v>83</v>
      </c>
      <c r="U265" s="25" t="s">
        <v>1252</v>
      </c>
    </row>
    <row r="266" s="15" customFormat="1" ht="63" customHeight="1" spans="1:21">
      <c r="A266" s="25">
        <v>262</v>
      </c>
      <c r="B266" s="25" t="s">
        <v>1286</v>
      </c>
      <c r="C266" s="25" t="s">
        <v>39</v>
      </c>
      <c r="D266" s="25" t="s">
        <v>27</v>
      </c>
      <c r="E266" s="25" t="s">
        <v>1280</v>
      </c>
      <c r="F266" s="25" t="s">
        <v>1127</v>
      </c>
      <c r="G266" s="25" t="s">
        <v>1280</v>
      </c>
      <c r="H266" s="25" t="s">
        <v>1287</v>
      </c>
      <c r="I266" s="25" t="s">
        <v>1249</v>
      </c>
      <c r="J266" s="25">
        <v>25</v>
      </c>
      <c r="K266" s="25">
        <v>20</v>
      </c>
      <c r="L266" s="25"/>
      <c r="M266" s="25">
        <f t="shared" si="4"/>
        <v>5</v>
      </c>
      <c r="N266" s="25" t="s">
        <v>1288</v>
      </c>
      <c r="O266" s="25" t="s">
        <v>1289</v>
      </c>
      <c r="P266" s="25">
        <v>1406</v>
      </c>
      <c r="Q266" s="25">
        <v>52</v>
      </c>
      <c r="R266" s="25">
        <v>1354</v>
      </c>
      <c r="S266" s="25"/>
      <c r="T266" s="25" t="s">
        <v>76</v>
      </c>
      <c r="U266" s="25" t="s">
        <v>1252</v>
      </c>
    </row>
    <row r="267" s="15" customFormat="1" ht="63" customHeight="1" spans="1:21">
      <c r="A267" s="25">
        <v>263</v>
      </c>
      <c r="B267" s="25" t="s">
        <v>1290</v>
      </c>
      <c r="C267" s="25" t="s">
        <v>39</v>
      </c>
      <c r="D267" s="25" t="s">
        <v>79</v>
      </c>
      <c r="E267" s="25" t="s">
        <v>1291</v>
      </c>
      <c r="F267" s="25" t="s">
        <v>1127</v>
      </c>
      <c r="G267" s="25" t="s">
        <v>1291</v>
      </c>
      <c r="H267" s="25" t="s">
        <v>1292</v>
      </c>
      <c r="I267" s="25" t="s">
        <v>1249</v>
      </c>
      <c r="J267" s="25">
        <v>20</v>
      </c>
      <c r="K267" s="25">
        <v>15</v>
      </c>
      <c r="L267" s="25"/>
      <c r="M267" s="25">
        <f t="shared" si="4"/>
        <v>5</v>
      </c>
      <c r="N267" s="25" t="s">
        <v>1293</v>
      </c>
      <c r="O267" s="25" t="s">
        <v>1294</v>
      </c>
      <c r="P267" s="25">
        <v>650</v>
      </c>
      <c r="Q267" s="25">
        <v>9</v>
      </c>
      <c r="R267" s="25">
        <v>641</v>
      </c>
      <c r="S267" s="25"/>
      <c r="T267" s="25" t="s">
        <v>76</v>
      </c>
      <c r="U267" s="25" t="s">
        <v>1270</v>
      </c>
    </row>
    <row r="268" s="15" customFormat="1" ht="63" customHeight="1" spans="1:21">
      <c r="A268" s="25">
        <v>264</v>
      </c>
      <c r="B268" s="25" t="s">
        <v>1295</v>
      </c>
      <c r="C268" s="25" t="s">
        <v>183</v>
      </c>
      <c r="D268" s="25" t="s">
        <v>79</v>
      </c>
      <c r="E268" s="25" t="s">
        <v>1291</v>
      </c>
      <c r="F268" s="25" t="s">
        <v>1127</v>
      </c>
      <c r="G268" s="25" t="s">
        <v>1291</v>
      </c>
      <c r="H268" s="25" t="s">
        <v>1296</v>
      </c>
      <c r="I268" s="25" t="s">
        <v>1249</v>
      </c>
      <c r="J268" s="25">
        <v>300</v>
      </c>
      <c r="K268" s="25">
        <v>200</v>
      </c>
      <c r="L268" s="25"/>
      <c r="M268" s="25">
        <f>J268-K268-L268</f>
        <v>100</v>
      </c>
      <c r="N268" s="25" t="s">
        <v>1297</v>
      </c>
      <c r="O268" s="25" t="s">
        <v>1298</v>
      </c>
      <c r="P268" s="25">
        <v>650</v>
      </c>
      <c r="Q268" s="25">
        <v>9</v>
      </c>
      <c r="R268" s="25">
        <v>641</v>
      </c>
      <c r="S268" s="25">
        <v>500</v>
      </c>
      <c r="T268" s="25" t="s">
        <v>671</v>
      </c>
      <c r="U268" s="25" t="s">
        <v>1270</v>
      </c>
    </row>
    <row r="269" s="15" customFormat="1" ht="63" customHeight="1" spans="1:21">
      <c r="A269" s="25">
        <v>265</v>
      </c>
      <c r="B269" s="25" t="s">
        <v>1299</v>
      </c>
      <c r="C269" s="25" t="s">
        <v>39</v>
      </c>
      <c r="D269" s="25" t="s">
        <v>27</v>
      </c>
      <c r="E269" s="25" t="s">
        <v>1300</v>
      </c>
      <c r="F269" s="25" t="s">
        <v>1127</v>
      </c>
      <c r="G269" s="25" t="s">
        <v>1300</v>
      </c>
      <c r="H269" s="25" t="s">
        <v>725</v>
      </c>
      <c r="I269" s="25" t="s">
        <v>1249</v>
      </c>
      <c r="J269" s="25">
        <v>8</v>
      </c>
      <c r="K269" s="25">
        <v>4</v>
      </c>
      <c r="L269" s="25"/>
      <c r="M269" s="25">
        <f>J269-K269-L269</f>
        <v>4</v>
      </c>
      <c r="N269" s="25" t="s">
        <v>1301</v>
      </c>
      <c r="O269" s="25" t="s">
        <v>1302</v>
      </c>
      <c r="P269" s="25">
        <v>976</v>
      </c>
      <c r="Q269" s="25">
        <v>11</v>
      </c>
      <c r="R269" s="25">
        <v>965</v>
      </c>
      <c r="S269" s="25">
        <v>500</v>
      </c>
      <c r="T269" s="25" t="s">
        <v>36</v>
      </c>
      <c r="U269" s="25" t="s">
        <v>1270</v>
      </c>
    </row>
    <row r="270" s="15" customFormat="1" ht="63" customHeight="1" spans="1:21">
      <c r="A270" s="25">
        <v>266</v>
      </c>
      <c r="B270" s="25" t="s">
        <v>1303</v>
      </c>
      <c r="C270" s="25" t="s">
        <v>39</v>
      </c>
      <c r="D270" s="25" t="s">
        <v>27</v>
      </c>
      <c r="E270" s="25" t="s">
        <v>1304</v>
      </c>
      <c r="F270" s="25" t="s">
        <v>1127</v>
      </c>
      <c r="G270" s="25" t="s">
        <v>1305</v>
      </c>
      <c r="H270" s="25" t="s">
        <v>1306</v>
      </c>
      <c r="I270" s="25" t="s">
        <v>1249</v>
      </c>
      <c r="J270" s="25">
        <v>18</v>
      </c>
      <c r="K270" s="25">
        <v>9</v>
      </c>
      <c r="L270" s="25"/>
      <c r="M270" s="25">
        <f>J270-K270-L270</f>
        <v>9</v>
      </c>
      <c r="N270" s="25" t="s">
        <v>1158</v>
      </c>
      <c r="O270" s="25" t="s">
        <v>1307</v>
      </c>
      <c r="P270" s="25">
        <v>1378</v>
      </c>
      <c r="Q270" s="25">
        <v>46</v>
      </c>
      <c r="R270" s="25">
        <v>1332</v>
      </c>
      <c r="S270" s="25">
        <v>1000</v>
      </c>
      <c r="T270" s="25" t="s">
        <v>36</v>
      </c>
      <c r="U270" s="25" t="s">
        <v>1270</v>
      </c>
    </row>
    <row r="271" s="15" customFormat="1" ht="63" customHeight="1" spans="1:21">
      <c r="A271" s="25">
        <v>267</v>
      </c>
      <c r="B271" s="25" t="s">
        <v>1308</v>
      </c>
      <c r="C271" s="25" t="s">
        <v>39</v>
      </c>
      <c r="D271" s="25" t="s">
        <v>79</v>
      </c>
      <c r="E271" s="25" t="s">
        <v>1305</v>
      </c>
      <c r="F271" s="25" t="s">
        <v>1127</v>
      </c>
      <c r="G271" s="25" t="s">
        <v>1305</v>
      </c>
      <c r="H271" s="25" t="s">
        <v>194</v>
      </c>
      <c r="I271" s="25" t="s">
        <v>1249</v>
      </c>
      <c r="J271" s="25">
        <v>70</v>
      </c>
      <c r="K271" s="25">
        <v>50</v>
      </c>
      <c r="L271" s="25"/>
      <c r="M271" s="25">
        <f>J271-K271-L271</f>
        <v>20</v>
      </c>
      <c r="N271" s="25" t="s">
        <v>1284</v>
      </c>
      <c r="O271" s="25" t="s">
        <v>1309</v>
      </c>
      <c r="P271" s="25">
        <v>1378</v>
      </c>
      <c r="Q271" s="25">
        <v>46</v>
      </c>
      <c r="R271" s="25">
        <v>1332</v>
      </c>
      <c r="S271" s="25"/>
      <c r="T271" s="25" t="s">
        <v>83</v>
      </c>
      <c r="U271" s="25" t="s">
        <v>1252</v>
      </c>
    </row>
  </sheetData>
  <mergeCells count="19">
    <mergeCell ref="A1:U1"/>
    <mergeCell ref="K2:M2"/>
    <mergeCell ref="P2:R2"/>
    <mergeCell ref="A4:B4"/>
    <mergeCell ref="A2:A3"/>
    <mergeCell ref="B2:B3"/>
    <mergeCell ref="C2:C3"/>
    <mergeCell ref="D2:D3"/>
    <mergeCell ref="E2:E3"/>
    <mergeCell ref="F2:F3"/>
    <mergeCell ref="G2:G3"/>
    <mergeCell ref="H2:H3"/>
    <mergeCell ref="I2:I3"/>
    <mergeCell ref="J2:J3"/>
    <mergeCell ref="N2:N3"/>
    <mergeCell ref="O2:O3"/>
    <mergeCell ref="S2:S3"/>
    <mergeCell ref="T2:T3"/>
    <mergeCell ref="U2:U3"/>
  </mergeCells>
  <dataValidations count="4">
    <dataValidation type="list" allowBlank="1" showInputMessage="1" showErrorMessage="1" sqref="D49 D7:D9 D13:D15 D18:D33 D35:D40 D42:D47 D52:D69 D71:D79 D81:D84 D86:D95 D97:D98 D100:D176 D178:D192 D194:D242 D248:D271">
      <formula1>"产业发展,就业项目,乡村建设行动,巩固三保障成果,乡村治理和精神文明建设"</formula1>
    </dataValidation>
    <dataValidation allowBlank="1" showInputMessage="1" showErrorMessage="1" sqref="B252:B253"/>
    <dataValidation type="list" allowBlank="1" showInputMessage="1" showErrorMessage="1" sqref="C236:C238">
      <formula1>"新建,扩建,改建和技术改造"</formula1>
    </dataValidation>
    <dataValidation type="list" allowBlank="1" showInputMessage="1" showErrorMessage="1" sqref="D5:D6">
      <formula1>"产业发展,就业项目,乡村建设行动,巩固三保障成果,乡村治理和精神文明建设,农业项目"</formula1>
    </dataValidation>
  </dataValidations>
  <pageMargins left="0.306944444444444" right="0.306944444444444" top="0.357638888888889" bottom="0.156944444444444" header="0.298611111111111" footer="0.298611111111111"/>
  <pageSetup paperSize="8" scale="75"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默</cp:lastModifiedBy>
  <dcterms:created xsi:type="dcterms:W3CDTF">2023-05-12T11:15:00Z</dcterms:created>
  <dcterms:modified xsi:type="dcterms:W3CDTF">2024-11-29T02:52:01Z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2BB0AF135E4E4BEDA47462DAE43ABCEC_13</vt:lpwstr>
  </property>
</Properties>
</file>