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00" tabRatio="952" firstSheet="6" activeTab="8"/>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三公经费公开表" sheetId="8" r:id="rId8"/>
    <sheet name="代表活动经费绩效目标申报表" sheetId="9" r:id="rId9"/>
    <sheet name="三基建设绩效目标申报表" sheetId="10" r:id="rId10"/>
    <sheet name="食堂补贴绩效目标申报表" sheetId="11" r:id="rId11"/>
  </sheets>
  <definedNames/>
  <calcPr fullCalcOnLoad="1"/>
</workbook>
</file>

<file path=xl/sharedStrings.xml><?xml version="1.0" encoding="utf-8"?>
<sst xmlns="http://schemas.openxmlformats.org/spreadsheetml/2006/main" count="1038" uniqueCount="374">
  <si>
    <t>2021年收入支出预算总表</t>
  </si>
  <si>
    <t xml:space="preserve">     公开01表</t>
  </si>
  <si>
    <t>编制单位：柳林县庄上镇人民政府</t>
  </si>
  <si>
    <t>金额单位：元</t>
  </si>
  <si>
    <t>收入</t>
  </si>
  <si>
    <t/>
  </si>
  <si>
    <t>支出</t>
  </si>
  <si>
    <t>项目</t>
  </si>
  <si>
    <t>行次</t>
  </si>
  <si>
    <t>金额</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</si>
  <si>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</si>
  <si>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</si>
  <si>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</si>
  <si>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</si>
  <si>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</si>
  <si>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</si>
  <si>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</si>
  <si>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</si>
  <si>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</si>
  <si>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</si>
  <si>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</si>
  <si>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</si>
  <si>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</si>
  <si>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</si>
  <si>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</si>
  <si>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</si>
  <si>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</si>
  <si>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</si>
  <si>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</si>
  <si>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</si>
  <si>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</si>
  <si>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</si>
  <si>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</si>
  <si>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</si>
  <si>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</si>
  <si>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</si>
  <si>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</si>
  <si>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</si>
  <si>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</si>
  <si>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</si>
  <si>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</si>
  <si>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</si>
  <si>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</si>
  <si>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</si>
  <si>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</si>
  <si>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</si>
  <si>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</si>
  <si>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</si>
  <si>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</si>
  <si>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</si>
  <si>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</si>
  <si>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</si>
  <si>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</si>
  <si>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</si>
  <si>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</si>
  <si>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</si>
  <si>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</si>
  <si>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</si>
  <si>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</si>
  <si>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</si>
  <si>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</si>
  <si>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</si>
  <si>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</si>
  <si>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</si>
  <si>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</si>
  <si>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</si>
  <si>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</si>
  <si>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</si>
  <si>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</si>
  <si>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</si>
  <si>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</si>
  <si>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</si>
  <si>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</si>
  <si>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</si>
  <si>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</si>
  <si>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</si>
  <si>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</si>
  <si>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</si>
  <si>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</si>
  <si>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</si>
  <si>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</si>
  <si>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</si>
  <si>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</si>
  <si>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</si>
  <si>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</si>
  <si>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</si>
  <si>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</si>
  <si>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</si>
  <si>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</si>
  <si>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</si>
  <si>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2021年收入预算表</t>
  </si>
  <si>
    <t>公开02表</t>
  </si>
  <si>
    <t>编制单位：</t>
  </si>
  <si>
    <t>柳林县庄上镇人民政府</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</si>
  <si>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</si>
  <si>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</si>
  <si>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</si>
  <si>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</si>
  <si>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</si>
  <si>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</si>
  <si>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</si>
  <si>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</si>
  <si>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</si>
  <si>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</si>
  <si>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</si>
  <si>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</si>
  <si>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</si>
  <si>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一般公共服务支出</t>
  </si>
  <si>
    <t>行政运行</t>
  </si>
  <si>
    <t>其他统计信息事务支出</t>
  </si>
  <si>
    <t>其他财政事务支出</t>
  </si>
  <si>
    <t>社会保障和就业支出</t>
  </si>
  <si>
    <t>抚恤</t>
  </si>
  <si>
    <t>死亡抚恤</t>
  </si>
  <si>
    <t>伤残抚恤</t>
  </si>
  <si>
    <t>在乡复员、退伍军人生活补助</t>
  </si>
  <si>
    <t>其他优抚支出</t>
  </si>
  <si>
    <t>其他生活救助</t>
  </si>
  <si>
    <t>其他农村生活救助</t>
  </si>
  <si>
    <t>农林水支出</t>
  </si>
  <si>
    <t>事业运行（农经）</t>
  </si>
  <si>
    <t>对村民委员会和村党支部的补助</t>
  </si>
  <si>
    <t>交通运输支出</t>
  </si>
  <si>
    <t>其他交通运输支出</t>
  </si>
  <si>
    <t>注：本表反映部门本年度取得的各项收入情况。</t>
  </si>
  <si>
    <t>2021年支出预算表</t>
  </si>
  <si>
    <t>公开03表</t>
  </si>
  <si>
    <t>基本支出</t>
  </si>
  <si>
    <t>项目支出</t>
  </si>
  <si>
    <t>上缴上级支出</t>
  </si>
  <si>
    <t>经营支出</t>
  </si>
  <si>
    <t>对附属单位补助支出</t>
  </si>
  <si>
    <t>注：本表反映部门本年度各项支出情况。</t>
  </si>
  <si>
    <t>2021年财政拨款收入支出预算总表</t>
  </si>
  <si>
    <r>
      <t xml:space="preserve">      </t>
    </r>
    <r>
      <rPr>
        <sz val="11"/>
        <color indexed="8"/>
        <rFont val="宋体"/>
        <family val="0"/>
      </rPr>
      <t>公开</t>
    </r>
    <r>
      <rPr>
        <sz val="11"/>
        <color indexed="8"/>
        <rFont val="Arial"/>
        <family val="2"/>
      </rPr>
      <t>04</t>
    </r>
    <r>
      <rPr>
        <sz val="11"/>
        <color indexed="8"/>
        <rFont val="宋体"/>
        <family val="0"/>
      </rPr>
      <t>表</t>
    </r>
  </si>
  <si>
    <t xml:space="preserve">   金额：元</t>
  </si>
  <si>
    <t>收     入</t>
  </si>
  <si>
    <t>支     出</t>
  </si>
  <si>
    <t>项    目</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</si>
  <si>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</si>
  <si>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</si>
  <si>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</si>
  <si>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</si>
  <si>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</si>
  <si>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</si>
  <si>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</si>
  <si>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</si>
  <si>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</si>
  <si>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</si>
  <si>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</si>
  <si>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</si>
  <si>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</si>
  <si>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</si>
  <si>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</si>
  <si>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</si>
  <si>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</si>
  <si>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</si>
  <si>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</si>
  <si>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</si>
  <si>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</si>
  <si>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</si>
  <si>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</si>
  <si>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</si>
  <si>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</si>
  <si>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</si>
  <si>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</si>
  <si>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</si>
  <si>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</si>
  <si>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</si>
  <si>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</si>
  <si>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</si>
  <si>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</si>
  <si>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</si>
  <si>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</si>
  <si>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</si>
  <si>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2021年一般公共预算财政拨款支出预算表（一）</t>
  </si>
  <si>
    <r>
      <rPr>
        <sz val="11"/>
        <color indexed="8"/>
        <rFont val="宋体"/>
        <family val="0"/>
      </rPr>
      <t>公开</t>
    </r>
    <r>
      <rPr>
        <sz val="11"/>
        <color indexed="8"/>
        <rFont val="Arial"/>
        <family val="2"/>
      </rPr>
      <t>05</t>
    </r>
    <r>
      <rPr>
        <sz val="11"/>
        <color indexed="8"/>
        <rFont val="宋体"/>
        <family val="0"/>
      </rPr>
      <t>表</t>
    </r>
  </si>
  <si>
    <t>金额：元</t>
  </si>
  <si>
    <t>功能分类科目编码</t>
  </si>
  <si>
    <t>其他农村生活助</t>
  </si>
  <si>
    <t>注：本表反映部门本年度一般公共预算财政拨款实际支出情况。</t>
  </si>
  <si>
    <t>2021年一般公共预算财政拨款预算表（二）</t>
  </si>
  <si>
    <t>公开06表</t>
  </si>
  <si>
    <t>经济分类科目编码</t>
  </si>
  <si>
    <t>其中，一般公共预算财政拨款基本支出</t>
  </si>
  <si>
    <t>人员经费</t>
  </si>
  <si>
    <t>公用经费</t>
  </si>
  <si>
    <t>工资福利支出</t>
  </si>
  <si>
    <t>基本工资</t>
  </si>
  <si>
    <t>津贴补贴</t>
  </si>
  <si>
    <t>奖金</t>
  </si>
  <si>
    <t>社会保障缴费</t>
  </si>
  <si>
    <t>伙食费</t>
  </si>
  <si>
    <t>伙食补助费</t>
  </si>
  <si>
    <t>绩效工资</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</si>
  <si>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</si>
  <si>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</si>
  <si>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</si>
  <si>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</si>
  <si>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</si>
  <si>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</si>
  <si>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</si>
  <si>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</si>
  <si>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</si>
  <si>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</si>
  <si>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</si>
  <si>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</si>
  <si>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</si>
  <si>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</si>
  <si>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</si>
  <si>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</si>
  <si>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</si>
  <si>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</si>
  <si>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</si>
  <si>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</si>
  <si>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</si>
  <si>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</si>
  <si>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</si>
  <si>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</si>
  <si>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</si>
  <si>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</si>
  <si>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</si>
  <si>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</si>
  <si>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</si>
  <si>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</si>
  <si>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</si>
  <si>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</si>
  <si>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</si>
  <si>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</si>
  <si>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</si>
  <si>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</si>
  <si>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</si>
  <si>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</si>
  <si>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</si>
  <si>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</si>
  <si>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</si>
  <si>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</si>
  <si>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</si>
  <si>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其他对个人和家庭的补助支出</t>
  </si>
  <si>
    <t>其他资本性支出</t>
  </si>
  <si>
    <t>房屋建筑物购建</t>
  </si>
  <si>
    <t>办公设备购置</t>
  </si>
  <si>
    <t>专用设备购置</t>
  </si>
  <si>
    <t>基础设施建设</t>
  </si>
  <si>
    <t>大型修缮</t>
  </si>
  <si>
    <t>信息网络及软件购置更新</t>
  </si>
  <si>
    <t>物资储备</t>
  </si>
  <si>
    <t>土地补偿</t>
  </si>
  <si>
    <t>安置补助</t>
  </si>
  <si>
    <t>地上附着物和青苗补偿</t>
  </si>
  <si>
    <t>拆迁补偿</t>
  </si>
  <si>
    <t>公务用车购置</t>
  </si>
  <si>
    <t>其他交通工具购置</t>
  </si>
  <si>
    <t>产权参股</t>
  </si>
  <si>
    <t>其他支出</t>
  </si>
  <si>
    <t>注：本表反映部门本年度一般公共预算财政拨款支出明细情况。</t>
  </si>
  <si>
    <t>2021年政府性基金预算财政拨款收入支出预算表</t>
  </si>
  <si>
    <r>
      <rPr>
        <sz val="11"/>
        <color indexed="8"/>
        <rFont val="宋体"/>
        <family val="0"/>
      </rPr>
      <t>公开</t>
    </r>
    <r>
      <rPr>
        <sz val="11"/>
        <color indexed="8"/>
        <rFont val="Arial"/>
        <family val="2"/>
      </rPr>
      <t>07</t>
    </r>
    <r>
      <rPr>
        <sz val="11"/>
        <color indexed="8"/>
        <rFont val="宋体"/>
        <family val="0"/>
      </rPr>
      <t>表</t>
    </r>
  </si>
  <si>
    <t>编制单位：柳林县文物旅游局</t>
  </si>
  <si>
    <r>
      <t>:</t>
    </r>
    <r>
      <rPr>
        <sz val="10"/>
        <color indexed="8"/>
        <rFont val="宋体"/>
        <family val="0"/>
      </rPr>
      <t>柳林县庄上镇人民政府</t>
    </r>
  </si>
  <si>
    <t>上年结转和结余</t>
  </si>
  <si>
    <t>本年收入</t>
  </si>
  <si>
    <t>本年支出</t>
  </si>
  <si>
    <t>年末结转和结余</t>
  </si>
  <si>
    <t>注：本表反映部门本年度政府性基金预算财政拨款收入、支出及结转和结余情况。</t>
  </si>
  <si>
    <t>2021年一般公共预算财政拨款“三公”经费预算表</t>
  </si>
  <si>
    <t>公开08表</t>
  </si>
  <si>
    <t>单位：元</t>
  </si>
  <si>
    <t>项     目</t>
  </si>
  <si>
    <t>2021年预算数</t>
  </si>
  <si>
    <t>备   注</t>
  </si>
  <si>
    <t>（一）合     计</t>
  </si>
  <si>
    <t xml:space="preserve">   因公出国（境）费用</t>
  </si>
  <si>
    <t xml:space="preserve">   公务接待费</t>
  </si>
  <si>
    <t xml:space="preserve">   公务用车费</t>
  </si>
  <si>
    <t xml:space="preserve">       其中：公务用车运行维护费</t>
  </si>
  <si>
    <t xml:space="preserve">             公务用车购置</t>
  </si>
  <si>
    <t>（二）相关统计数</t>
  </si>
  <si>
    <r>
      <t xml:space="preserve">  1.</t>
    </r>
    <r>
      <rPr>
        <sz val="11"/>
        <color indexed="8"/>
        <rFont val="宋体"/>
        <family val="0"/>
      </rPr>
      <t>因公出国（境）团组数（个）</t>
    </r>
  </si>
  <si>
    <r>
      <t xml:space="preserve">  2.</t>
    </r>
    <r>
      <rPr>
        <sz val="11"/>
        <color indexed="8"/>
        <rFont val="宋体"/>
        <family val="0"/>
      </rPr>
      <t>因公出国（境）人次数（人）</t>
    </r>
  </si>
  <si>
    <r>
      <t xml:space="preserve">  3.</t>
    </r>
    <r>
      <rPr>
        <sz val="11"/>
        <color indexed="8"/>
        <rFont val="宋体"/>
        <family val="0"/>
      </rPr>
      <t>公务用车购置数（辆）</t>
    </r>
  </si>
  <si>
    <r>
      <t xml:space="preserve">  4.</t>
    </r>
    <r>
      <rPr>
        <sz val="11"/>
        <color indexed="8"/>
        <rFont val="宋体"/>
        <family val="0"/>
      </rPr>
      <t>公务用车保有量（辆）</t>
    </r>
  </si>
  <si>
    <r>
      <t xml:space="preserve">  5.</t>
    </r>
    <r>
      <rPr>
        <sz val="11"/>
        <color indexed="8"/>
        <rFont val="宋体"/>
        <family val="0"/>
      </rPr>
      <t>国内公务接待批次（个）</t>
    </r>
  </si>
  <si>
    <r>
      <t xml:space="preserve">  6.</t>
    </r>
    <r>
      <rPr>
        <sz val="11"/>
        <color indexed="8"/>
        <rFont val="宋体"/>
        <family val="0"/>
      </rPr>
      <t>国内公务接待人次（人）</t>
    </r>
  </si>
  <si>
    <r>
      <t xml:space="preserve">  7.</t>
    </r>
    <r>
      <rPr>
        <sz val="11"/>
        <color indexed="8"/>
        <rFont val="宋体"/>
        <family val="0"/>
      </rPr>
      <t>国（境）外公务接待批次（个）</t>
    </r>
  </si>
  <si>
    <r>
      <t xml:space="preserve">  8.</t>
    </r>
    <r>
      <rPr>
        <sz val="11"/>
        <color indexed="8"/>
        <rFont val="宋体"/>
        <family val="0"/>
      </rPr>
      <t>国（境）外公务接待人次（人）</t>
    </r>
  </si>
  <si>
    <t>吕梁市（区县）预算部门（单位）项目支出绩效目标申报表</t>
  </si>
  <si>
    <t>2021年</t>
  </si>
  <si>
    <t>项目名称</t>
  </si>
  <si>
    <t>代表活动经费</t>
  </si>
  <si>
    <t>主管部门及代码</t>
  </si>
  <si>
    <t>预算业务股</t>
  </si>
  <si>
    <t>实施单位</t>
  </si>
  <si>
    <t>项目属性</t>
  </si>
  <si>
    <t>一次性项目（1年结束）</t>
  </si>
  <si>
    <t>项目期限</t>
  </si>
  <si>
    <t>1年</t>
  </si>
  <si>
    <t>项目预算资金（万元）</t>
  </si>
  <si>
    <t>中期预算资金总额</t>
  </si>
  <si>
    <t>年度预算资金总额</t>
  </si>
  <si>
    <t>项目概况</t>
  </si>
  <si>
    <t>代表活动经费，全镇代表50个代表，每人600元</t>
  </si>
  <si>
    <t>立项依据</t>
  </si>
  <si>
    <t>《代表法》</t>
  </si>
  <si>
    <t>项目设立必要性</t>
  </si>
  <si>
    <t>保障人大工作顺利进行</t>
  </si>
  <si>
    <t>保证项目实施的制度、措施</t>
  </si>
  <si>
    <t>无</t>
  </si>
  <si>
    <t>项目实施计划</t>
  </si>
  <si>
    <t>实施期目标</t>
  </si>
  <si>
    <t>年度目标</t>
  </si>
  <si>
    <t>总体目标</t>
  </si>
  <si>
    <t>一级指标</t>
  </si>
  <si>
    <t>二级指标</t>
  </si>
  <si>
    <t>三级指标</t>
  </si>
  <si>
    <t>指标值</t>
  </si>
  <si>
    <t>绩效目标</t>
  </si>
  <si>
    <t>1.产出指标</t>
  </si>
  <si>
    <t>数量指标</t>
  </si>
  <si>
    <t>代表数</t>
  </si>
  <si>
    <t>50人</t>
  </si>
  <si>
    <t>质量指标</t>
  </si>
  <si>
    <t>扶持单位人大工作开展</t>
  </si>
  <si>
    <t>100%</t>
  </si>
  <si>
    <t>时效指标</t>
  </si>
  <si>
    <t>人大工作运转效率</t>
  </si>
  <si>
    <t>95%</t>
  </si>
  <si>
    <t>成本指标</t>
  </si>
  <si>
    <t>代表经费标准</t>
  </si>
  <si>
    <t>每人/年/600元</t>
  </si>
  <si>
    <t>2.效益指标</t>
  </si>
  <si>
    <t>经济效益指标</t>
  </si>
  <si>
    <t>解决单位经费紧缺</t>
  </si>
  <si>
    <t>80%</t>
  </si>
  <si>
    <t>3.满意度指标</t>
  </si>
  <si>
    <t>服务对象满意度指标</t>
  </si>
  <si>
    <t>对人大代表的满意度</t>
  </si>
  <si>
    <t>负责人：</t>
  </si>
  <si>
    <t>刘永强</t>
  </si>
  <si>
    <t>联系电话：</t>
  </si>
  <si>
    <t>13453867550</t>
  </si>
  <si>
    <t>填报日期：</t>
  </si>
  <si>
    <t>三基建设经费</t>
  </si>
  <si>
    <t>三基建设</t>
  </si>
  <si>
    <t>晋财预【2017】25号</t>
  </si>
  <si>
    <t>加强“三基建设”投入保证</t>
  </si>
  <si>
    <t>党建服务及阵地运转经费</t>
  </si>
  <si>
    <t>60万元</t>
  </si>
  <si>
    <t>提高工作效率</t>
  </si>
  <si>
    <t>党建服务及阵地运转经费及时性</t>
  </si>
  <si>
    <t>及时</t>
  </si>
  <si>
    <t>社会效益指标</t>
  </si>
  <si>
    <t>有责投诉数</t>
  </si>
  <si>
    <t>0起</t>
  </si>
  <si>
    <t>可持续影响指标</t>
  </si>
  <si>
    <t>长效管理制度健全性</t>
  </si>
  <si>
    <t>健全</t>
  </si>
  <si>
    <t>其他满意度指标</t>
  </si>
  <si>
    <t>工作人员满意度</t>
  </si>
  <si>
    <t>98%</t>
  </si>
  <si>
    <t>刘忠平</t>
  </si>
  <si>
    <t>18603586748</t>
  </si>
  <si>
    <t>食堂补贴</t>
  </si>
  <si>
    <t>乡镇机关事业单位在编在岗人员工作日人均10元左右的测算标准</t>
  </si>
  <si>
    <t>晋财预函【2019】10号</t>
  </si>
  <si>
    <t>保证乡镇事务灶运行</t>
  </si>
  <si>
    <t>保证单位50余人就餐问题</t>
  </si>
  <si>
    <t>补贴标准执行度</t>
  </si>
  <si>
    <t>支付食堂补贴及时性</t>
  </si>
  <si>
    <t>人均补贴标准</t>
  </si>
  <si>
    <t>10元左右</t>
  </si>
  <si>
    <t>保证单位事务灶经费运转</t>
  </si>
  <si>
    <t>90%</t>
  </si>
  <si>
    <t>对单位职工的满意度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</si>
</sst>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 numFmtId="179" formatCode="0.00_ "/>
  </numFmts>
  <fonts count="41">
    <font>
      <sz val="10"/>
      <color indexed="8"/>
      <name val="Arial"/>
      <family val="2"/>
    </font>
    <font>
      <sz val="10"/>
      <name val="宋体"/>
      <family val="0"/>
    </font>
    <font>
      <sz val="11"/>
      <color indexed="8"/>
      <name val="Calibri"/>
      <family val="2"/>
    </font>
    <font>
      <sz val="10"/>
      <name val="Arial"/>
      <family val="2"/>
    </font>
    <font>
      <b/>
      <sz val="16"/>
      <color indexed="8"/>
      <name val="宋体"/>
      <family val="0"/>
    </font>
    <font>
      <sz val="12"/>
      <color indexed="8"/>
      <name val="宋体"/>
      <family val="0"/>
    </font>
    <font>
      <sz val="11"/>
      <name val="宋体"/>
      <family val="0"/>
    </font>
    <font>
      <sz val="18"/>
      <color indexed="8"/>
      <name val="黑体"/>
      <family val="3"/>
    </font>
    <font>
      <sz val="12"/>
      <color indexed="8"/>
      <name val="黑体"/>
      <family val="3"/>
    </font>
    <font>
      <sz val="12"/>
      <name val="宋体"/>
      <family val="0"/>
    </font>
    <font>
      <sz val="11"/>
      <color indexed="8"/>
      <name val="宋体"/>
      <family val="0"/>
    </font>
    <font>
      <sz val="11"/>
      <color indexed="8"/>
      <name val="Arial"/>
      <family val="2"/>
    </font>
    <font>
      <b/>
      <sz val="16"/>
      <color indexed="8"/>
      <name val="Arial"/>
      <family val="2"/>
    </font>
    <font>
      <b/>
      <sz val="18"/>
      <color indexed="8"/>
      <name val="宋体"/>
      <family val="0"/>
    </font>
    <font>
      <b/>
      <sz val="18"/>
      <color indexed="8"/>
      <name val="Arial"/>
      <family val="2"/>
    </font>
    <font>
      <b/>
      <sz val="11"/>
      <color indexed="8"/>
      <name val="宋体"/>
      <family val="0"/>
    </font>
    <font>
      <b/>
      <sz val="11"/>
      <name val="宋体"/>
      <family val="0"/>
    </font>
    <font>
      <b/>
      <sz val="11"/>
      <color indexed="8"/>
      <name val="Arial"/>
      <family val="2"/>
    </font>
    <font>
      <sz val="10"/>
      <color indexed="8"/>
      <name val="宋体"/>
      <family val="0"/>
    </font>
    <font>
      <sz val="18"/>
      <color indexed="8"/>
      <name val="宋体"/>
      <family val="0"/>
    </font>
    <font>
      <b/>
      <sz val="11"/>
      <color indexed="56"/>
      <name val="宋体"/>
      <family val="0"/>
    </font>
    <font>
      <sz val="11"/>
      <color indexed="10"/>
      <name val="宋体"/>
      <family val="0"/>
    </font>
    <font>
      <sz val="11"/>
      <color indexed="9"/>
      <name val="宋体"/>
      <family val="0"/>
    </font>
    <font>
      <u val="single"/>
      <sz val="11"/>
      <color indexed="12"/>
      <name val="宋体"/>
      <family val="0"/>
    </font>
    <font>
      <b/>
      <sz val="18"/>
      <color indexed="56"/>
      <name val="宋体"/>
      <family val="0"/>
    </font>
    <font>
      <b/>
      <sz val="11"/>
      <color indexed="9"/>
      <name val="宋体"/>
      <family val="0"/>
    </font>
    <font>
      <sz val="11"/>
      <color indexed="62"/>
      <name val="宋体"/>
      <family val="0"/>
    </font>
    <font>
      <b/>
      <sz val="13"/>
      <color indexed="56"/>
      <name val="宋体"/>
      <family val="0"/>
    </font>
    <font>
      <sz val="11"/>
      <color indexed="20"/>
      <name val="宋体"/>
      <family val="0"/>
    </font>
    <font>
      <sz val="11"/>
      <color indexed="52"/>
      <name val="宋体"/>
      <family val="0"/>
    </font>
    <font>
      <i/>
      <sz val="11"/>
      <color indexed="23"/>
      <name val="宋体"/>
      <family val="0"/>
    </font>
    <font>
      <sz val="11"/>
      <color indexed="17"/>
      <name val="宋体"/>
      <family val="0"/>
    </font>
    <font>
      <sz val="11"/>
      <color indexed="60"/>
      <name val="宋体"/>
      <family val="0"/>
    </font>
    <font>
      <b/>
      <sz val="15"/>
      <color indexed="56"/>
      <name val="宋体"/>
      <family val="0"/>
    </font>
    <font>
      <b/>
      <sz val="11"/>
      <color indexed="52"/>
      <name val="宋体"/>
      <family val="0"/>
    </font>
    <font>
      <u val="single"/>
      <sz val="11"/>
      <color indexed="20"/>
      <name val="宋体"/>
      <family val="0"/>
    </font>
    <font>
      <b/>
      <sz val="11"/>
      <color indexed="63"/>
      <name val="宋体"/>
      <family val="0"/>
    </font>
    <font>
      <u val="single"/>
      <sz val="11"/>
      <color rgb="FF800080"/>
      <name val="Calibri"/>
      <family val="0"/>
    </font>
    <font>
      <u val="single"/>
      <sz val="11"/>
      <color rgb="FF0000FF"/>
      <name val="Calibri"/>
      <family val="0"/>
    </font>
    <font>
      <sz val="10"/>
      <color rgb="FF000000"/>
      <name val="Arial"/>
      <family val="2"/>
    </font>
    <font>
      <sz val="10"/>
      <color rgb="FF000000"/>
      <name val="宋体"/>
      <family val="0"/>
    </font>
  </fonts>
  <fills count="26">
    <fill>
      <patternFill/>
    </fill>
    <fill>
      <patternFill patternType="gray125"/>
    </fill>
    <fill>
      <patternFill patternType="solid">
        <fgColor indexed="52"/>
        <bgColor indexed="64"/>
      </patternFill>
    </fill>
    <fill>
      <patternFill patternType="solid">
        <fgColor indexed="46"/>
        <bgColor indexed="64"/>
      </patternFill>
    </fill>
    <fill>
      <patternFill patternType="solid">
        <fgColor indexed="36"/>
        <bgColor indexed="64"/>
      </patternFill>
    </fill>
    <fill>
      <patternFill patternType="solid">
        <fgColor indexed="47"/>
        <bgColor indexed="64"/>
      </patternFill>
    </fill>
    <fill>
      <patternFill patternType="solid">
        <fgColor indexed="11"/>
        <bgColor indexed="64"/>
      </patternFill>
    </fill>
    <fill>
      <patternFill patternType="solid">
        <fgColor indexed="42"/>
        <bgColor indexed="64"/>
      </patternFill>
    </fill>
    <fill>
      <patternFill patternType="solid">
        <fgColor indexed="57"/>
        <bgColor indexed="64"/>
      </patternFill>
    </fill>
    <fill>
      <patternFill patternType="solid">
        <fgColor indexed="29"/>
        <bgColor indexed="64"/>
      </patternFill>
    </fill>
    <fill>
      <patternFill patternType="solid">
        <fgColor indexed="49"/>
        <bgColor indexed="64"/>
      </patternFill>
    </fill>
    <fill>
      <patternFill patternType="solid">
        <fgColor indexed="10"/>
        <bgColor indexed="64"/>
      </patternFill>
    </fill>
    <fill>
      <patternFill patternType="solid">
        <fgColor indexed="30"/>
        <bgColor indexed="64"/>
      </patternFill>
    </fill>
    <fill>
      <patternFill patternType="solid">
        <fgColor indexed="22"/>
        <bgColor indexed="64"/>
      </patternFill>
    </fill>
    <fill>
      <patternFill patternType="solid">
        <fgColor indexed="62"/>
        <bgColor indexed="64"/>
      </patternFill>
    </fill>
    <fill>
      <patternFill patternType="solid">
        <fgColor indexed="43"/>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55"/>
        <bgColor indexed="64"/>
      </patternFill>
    </fill>
    <fill>
      <patternFill patternType="solid">
        <fgColor indexed="26"/>
        <bgColor indexed="64"/>
      </patternFill>
    </fill>
    <fill>
      <patternFill patternType="solid">
        <fgColor indexed="51"/>
        <bgColor indexed="64"/>
      </patternFill>
    </fill>
    <fill>
      <patternFill patternType="solid">
        <fgColor indexed="44"/>
        <bgColor indexed="64"/>
      </patternFill>
    </fill>
    <fill>
      <patternFill patternType="solid">
        <fgColor indexed="53"/>
        <bgColor indexed="64"/>
      </patternFill>
    </fill>
    <fill>
      <patternFill patternType="solid">
        <fgColor indexed="9"/>
        <bgColor indexed="64"/>
      </patternFill>
    </fill>
    <fill>
      <patternFill patternType="solid">
        <fgColor indexed="9"/>
        <bgColor indexed="64"/>
      </patternFill>
    </fill>
  </fills>
  <borders count="87">
    <border>
      <left/>
      <right/>
      <top/>
      <bottom/>
      <diagonal/>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8"/>
      </left>
      <right style="thin">
        <color indexed="8"/>
      </right>
      <top style="thin">
        <color indexed="8"/>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right style="thin"/>
      <top style="thin"/>
      <bottom style="thin"/>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thin"/>
    </border>
    <border>
      <left>
        <color indexed="63"/>
      </left>
      <right style="thin">
        <color indexed="8"/>
      </right>
      <top style="thin">
        <color indexed="8"/>
      </top>
      <bottom style="thin"/>
    </border>
    <border>
      <left style="medium">
        <color indexed="8"/>
      </left>
      <right>
        <color indexed="63"/>
      </right>
      <top style="thin"/>
      <bottom style="medium">
        <color indexed="8"/>
      </bottom>
    </border>
    <border>
      <left>
        <color indexed="63"/>
      </left>
      <right>
        <color indexed="63"/>
      </right>
      <top style="thin"/>
      <bottom style="medium">
        <color indexed="8"/>
      </bottom>
    </border>
    <border>
      <left>
        <color indexed="63"/>
      </left>
      <right style="thin">
        <color indexed="8"/>
      </right>
      <top style="thin"/>
      <bottom style="medium">
        <color indexed="8"/>
      </bottom>
    </border>
    <border>
      <left>
        <color indexed="8"/>
      </left>
      <right style="thin">
        <color indexed="8"/>
      </right>
      <top>
        <color indexed="63"/>
      </top>
      <bottom style="medium">
        <color indexed="8"/>
      </bottom>
    </border>
    <border>
      <left>
        <color indexed="63"/>
      </left>
      <right>
        <color indexed="63"/>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8"/>
      </left>
      <right style="medium">
        <color indexed="8"/>
      </right>
      <top style="thin">
        <color indexed="8"/>
      </top>
      <bottom style="thin">
        <color indexed="8"/>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border>
    <border>
      <left style="medium"/>
      <right style="thin">
        <color indexed="8"/>
      </right>
      <top style="medium"/>
      <bottom style="thin">
        <color indexed="8"/>
      </bottom>
    </border>
    <border>
      <left>
        <color indexed="8"/>
      </left>
      <right style="thin">
        <color indexed="8"/>
      </right>
      <top style="medium"/>
      <bottom style="thin">
        <color indexed="8"/>
      </bottom>
    </border>
    <border>
      <left>
        <color indexed="8"/>
      </left>
      <right style="thin">
        <color indexed="8"/>
      </right>
      <top style="medium"/>
      <bottom/>
    </border>
    <border>
      <left style="medium"/>
      <right style="thin">
        <color indexed="8"/>
      </right>
      <top style="thin">
        <color indexed="8"/>
      </top>
      <bottom style="thin">
        <color indexed="8"/>
      </bottom>
    </border>
    <border>
      <left>
        <color indexed="8"/>
      </left>
      <right/>
      <top style="thin">
        <color indexed="8"/>
      </top>
      <bottom style="thin">
        <color indexed="8"/>
      </bottom>
    </border>
    <border>
      <left style="medium"/>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medium"/>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color indexed="8"/>
      </left>
      <right>
        <color indexed="63"/>
      </right>
      <top style="medium"/>
      <bottom style="thin">
        <color indexed="8"/>
      </bottom>
    </border>
    <border>
      <left style="thin"/>
      <right style="thin"/>
      <top style="medium"/>
      <bottom style="thin"/>
    </border>
    <border>
      <left style="thin"/>
      <right style="medium"/>
      <top style="medium"/>
      <bottom style="thin"/>
    </border>
    <border>
      <left style="thin"/>
      <right style="medium"/>
      <top style="thin"/>
      <bottom style="thin"/>
    </border>
    <border>
      <left>
        <color indexed="8"/>
      </left>
      <right>
        <color indexed="8"/>
      </right>
      <top style="thin">
        <color indexed="8"/>
      </top>
      <bottom>
        <color indexed="8"/>
      </bottom>
    </border>
    <border>
      <left style="thin"/>
      <right style="medium"/>
      <top style="thin"/>
      <bottom>
        <color indexed="63"/>
      </bottom>
    </border>
    <border>
      <left/>
      <right style="thin"/>
      <top style="thin"/>
      <bottom style="thin"/>
    </border>
    <border>
      <left>
        <color indexed="8"/>
      </left>
      <right style="medium"/>
      <top style="thin">
        <color indexed="8"/>
      </top>
      <bottom style="thin">
        <color indexed="8"/>
      </bottom>
    </border>
    <border>
      <left>
        <color indexed="8"/>
      </left>
      <right style="thin">
        <color indexed="8"/>
      </right>
      <top style="thin">
        <color indexed="8"/>
      </top>
      <bottom style="medium"/>
    </border>
    <border>
      <left>
        <color indexed="8"/>
      </left>
      <right style="medium"/>
      <top style="thin">
        <color indexed="8"/>
      </top>
      <bottom style="mediu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medium">
        <color indexed="8"/>
      </left>
      <right>
        <color indexed="63"/>
      </right>
      <top style="medium">
        <color indexed="8"/>
      </top>
      <bottom>
        <color indexed="8"/>
      </bottom>
    </border>
    <border>
      <left>
        <color indexed="8"/>
      </left>
      <right style="thin">
        <color indexed="8"/>
      </right>
      <top style="thin">
        <color indexed="8"/>
      </top>
      <bottom/>
    </border>
    <border>
      <left>
        <color indexed="8"/>
      </left>
      <right style="thin">
        <color indexed="8"/>
      </right>
      <top/>
      <bottom style="thin">
        <color indexed="8"/>
      </bottom>
    </border>
    <border>
      <left>
        <color indexed="8"/>
      </left>
      <right style="medium">
        <color indexed="8"/>
      </right>
      <top style="thin">
        <color indexed="8"/>
      </top>
      <bottom>
        <color indexed="63"/>
      </bottom>
    </border>
    <border>
      <left>
        <color indexed="8"/>
      </left>
      <right style="thin">
        <color indexed="8"/>
      </right>
      <top style="thin">
        <color indexed="8"/>
      </top>
      <bottom>
        <color indexed="63"/>
      </bottom>
    </border>
    <border>
      <left>
        <color indexed="8"/>
      </left>
      <right style="medium">
        <color indexed="8"/>
      </right>
      <top style="thin">
        <color indexed="8"/>
      </top>
      <bottom style="medium"/>
    </border>
    <border>
      <left>
        <color indexed="8"/>
      </left>
      <right style="medium"/>
      <top style="medium"/>
      <bottom style="thin">
        <color indexed="8"/>
      </bottom>
    </border>
    <border>
      <left>
        <color indexed="8"/>
      </left>
      <right style="medium"/>
      <top style="thin">
        <color indexed="8"/>
      </top>
      <bottom>
        <color indexed="63"/>
      </bottom>
    </border>
    <border>
      <left style="medium"/>
      <right>
        <color indexed="63"/>
      </right>
      <top/>
      <bottom style="medium"/>
    </border>
    <border>
      <left>
        <color indexed="63"/>
      </left>
      <right>
        <color indexed="63"/>
      </right>
      <top/>
      <bottom style="medium"/>
    </border>
    <border>
      <left>
        <color indexed="63"/>
      </left>
      <right style="thin"/>
      <top/>
      <bottom style="medium"/>
    </border>
    <border>
      <left>
        <color indexed="63"/>
      </left>
      <right>
        <color indexed="63"/>
      </right>
      <top style="medium"/>
      <bottom>
        <color indexed="63"/>
      </bottom>
    </border>
    <border>
      <left/>
      <right>
        <color indexed="63"/>
      </right>
      <top style="thin">
        <color indexed="8"/>
      </top>
      <bottom style="thin">
        <color indexed="8"/>
      </bottom>
    </border>
    <border>
      <left style="medium"/>
      <right style="thin">
        <color indexed="8"/>
      </right>
      <top style="thin">
        <color indexed="8"/>
      </top>
      <bottom>
        <color indexed="63"/>
      </bottom>
    </border>
    <border>
      <left>
        <color indexed="8"/>
      </left>
      <right/>
      <top style="thin">
        <color indexed="8"/>
      </top>
      <bottom>
        <color indexed="63"/>
      </bottom>
    </border>
    <border>
      <left style="medium"/>
      <right style="thin">
        <color indexed="8"/>
      </right>
      <top style="thin"/>
      <bottom style="medium"/>
    </border>
    <border>
      <left>
        <color indexed="8"/>
      </left>
      <right/>
      <top style="thin"/>
      <bottom style="medium"/>
    </border>
    <border>
      <left>
        <color indexed="8"/>
      </left>
      <right style="thin">
        <color indexed="8"/>
      </right>
      <top style="thin"/>
      <bottom style="medium"/>
    </border>
    <border>
      <left>
        <color indexed="63"/>
      </left>
      <right style="medium"/>
      <top>
        <color indexed="63"/>
      </top>
      <bottom>
        <color indexed="63"/>
      </bottom>
    </border>
    <border>
      <left style="thin"/>
      <right style="thin">
        <color indexed="8"/>
      </right>
      <top style="thin">
        <color indexed="8"/>
      </top>
      <bottom style="thin">
        <color indexed="8"/>
      </bottom>
    </border>
    <border>
      <left>
        <color indexed="8"/>
      </left>
      <right style="medium"/>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10" fillId="3" borderId="0" applyNumberFormat="0" applyBorder="0" applyAlignment="0" applyProtection="0"/>
    <xf numFmtId="0" fontId="22" fillId="4" borderId="0" applyNumberFormat="0" applyBorder="0" applyAlignment="0" applyProtection="0"/>
    <xf numFmtId="0" fontId="26" fillId="5" borderId="1" applyNumberFormat="0" applyAlignment="0" applyProtection="0"/>
    <xf numFmtId="0" fontId="10" fillId="6" borderId="0" applyNumberFormat="0" applyBorder="0" applyAlignment="0" applyProtection="0"/>
    <xf numFmtId="0" fontId="10" fillId="7" borderId="0" applyNumberFormat="0" applyBorder="0" applyAlignment="0" applyProtection="0"/>
    <xf numFmtId="178" fontId="0" fillId="0" borderId="0">
      <alignment/>
      <protection/>
    </xf>
    <xf numFmtId="0" fontId="22" fillId="8" borderId="0" applyNumberFormat="0" applyBorder="0" applyAlignment="0" applyProtection="0"/>
    <xf numFmtId="0" fontId="0" fillId="0" borderId="0">
      <alignment/>
      <protection/>
    </xf>
    <xf numFmtId="9" fontId="0" fillId="0" borderId="0">
      <alignment/>
      <protection/>
    </xf>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4" borderId="0" applyNumberFormat="0" applyBorder="0" applyAlignment="0" applyProtection="0"/>
    <xf numFmtId="0" fontId="34" fillId="13" borderId="1" applyNumberFormat="0" applyAlignment="0" applyProtection="0"/>
    <xf numFmtId="0" fontId="22" fillId="14" borderId="0" applyNumberFormat="0" applyBorder="0" applyAlignment="0" applyProtection="0"/>
    <xf numFmtId="0" fontId="32" fillId="15" borderId="0" applyNumberFormat="0" applyBorder="0" applyAlignment="0" applyProtection="0"/>
    <xf numFmtId="0" fontId="10" fillId="16" borderId="0" applyNumberFormat="0" applyBorder="0" applyAlignment="0" applyProtection="0"/>
    <xf numFmtId="0" fontId="31" fillId="7" borderId="0" applyNumberFormat="0" applyBorder="0" applyAlignment="0" applyProtection="0"/>
    <xf numFmtId="0" fontId="10" fillId="17" borderId="0" applyNumberFormat="0" applyBorder="0" applyAlignment="0" applyProtection="0"/>
    <xf numFmtId="0" fontId="15" fillId="0" borderId="2" applyNumberFormat="0" applyFill="0" applyAlignment="0" applyProtection="0"/>
    <xf numFmtId="0" fontId="28" fillId="18" borderId="0" applyNumberFormat="0" applyBorder="0" applyAlignment="0" applyProtection="0"/>
    <xf numFmtId="0" fontId="25" fillId="19" borderId="3" applyNumberFormat="0" applyAlignment="0" applyProtection="0"/>
    <xf numFmtId="0" fontId="36" fillId="13" borderId="4" applyNumberFormat="0" applyAlignment="0" applyProtection="0"/>
    <xf numFmtId="0" fontId="33" fillId="0" borderId="5" applyNumberFormat="0" applyFill="0" applyAlignment="0" applyProtection="0"/>
    <xf numFmtId="0" fontId="30" fillId="0" borderId="0" applyNumberFormat="0" applyFill="0" applyBorder="0" applyAlignment="0" applyProtection="0"/>
    <xf numFmtId="0" fontId="10" fillId="18" borderId="0" applyNumberFormat="0" applyBorder="0" applyAlignment="0" applyProtection="0"/>
    <xf numFmtId="0" fontId="20" fillId="0" borderId="0" applyNumberFormat="0" applyFill="0" applyBorder="0" applyAlignment="0" applyProtection="0"/>
    <xf numFmtId="45" fontId="0" fillId="0" borderId="0">
      <alignment/>
      <protection/>
    </xf>
    <xf numFmtId="0" fontId="10" fillId="3" borderId="0" applyNumberFormat="0" applyBorder="0" applyAlignment="0" applyProtection="0"/>
    <xf numFmtId="177" fontId="0" fillId="0" borderId="0">
      <alignment/>
      <protection/>
    </xf>
    <xf numFmtId="0" fontId="37" fillId="0" borderId="0" applyNumberFormat="0" applyFill="0" applyBorder="0" applyAlignment="0" applyProtection="0"/>
    <xf numFmtId="0" fontId="24" fillId="0" borderId="0" applyNumberFormat="0" applyFill="0" applyBorder="0" applyAlignment="0" applyProtection="0"/>
    <xf numFmtId="0" fontId="10" fillId="9" borderId="0" applyNumberFormat="0" applyBorder="0" applyAlignment="0" applyProtection="0"/>
    <xf numFmtId="0" fontId="21" fillId="0" borderId="0" applyNumberFormat="0" applyFill="0" applyBorder="0" applyAlignment="0" applyProtection="0"/>
    <xf numFmtId="0" fontId="22" fillId="6" borderId="0" applyNumberFormat="0" applyBorder="0" applyAlignment="0" applyProtection="0"/>
    <xf numFmtId="0" fontId="0" fillId="20" borderId="6" applyNumberFormat="0" applyFont="0" applyAlignment="0" applyProtection="0"/>
    <xf numFmtId="0" fontId="10" fillId="5" borderId="0" applyNumberFormat="0" applyBorder="0" applyAlignment="0" applyProtection="0"/>
    <xf numFmtId="0" fontId="22" fillId="10" borderId="0" applyNumberFormat="0" applyBorder="0" applyAlignment="0" applyProtection="0"/>
    <xf numFmtId="0" fontId="10" fillId="21" borderId="0" applyNumberFormat="0" applyBorder="0" applyAlignment="0" applyProtection="0"/>
    <xf numFmtId="0" fontId="38" fillId="0" borderId="0" applyNumberFormat="0" applyFill="0" applyBorder="0" applyAlignment="0" applyProtection="0"/>
    <xf numFmtId="176" fontId="0" fillId="0" borderId="0">
      <alignment/>
      <protection/>
    </xf>
    <xf numFmtId="0" fontId="27" fillId="0" borderId="7" applyNumberFormat="0" applyFill="0" applyAlignment="0" applyProtection="0"/>
    <xf numFmtId="0" fontId="10" fillId="22" borderId="0" applyNumberFormat="0" applyBorder="0" applyAlignment="0" applyProtection="0"/>
    <xf numFmtId="0" fontId="20" fillId="0" borderId="8" applyNumberFormat="0" applyFill="0" applyAlignment="0" applyProtection="0"/>
    <xf numFmtId="0" fontId="22" fillId="23" borderId="0" applyNumberFormat="0" applyBorder="0" applyAlignment="0" applyProtection="0"/>
    <xf numFmtId="0" fontId="10" fillId="22" borderId="0" applyNumberFormat="0" applyBorder="0" applyAlignment="0" applyProtection="0"/>
    <xf numFmtId="0" fontId="29" fillId="0" borderId="9" applyNumberFormat="0" applyFill="0" applyAlignment="0" applyProtection="0"/>
  </cellStyleXfs>
  <cellXfs count="224">
    <xf numFmtId="0" fontId="0" fillId="0" borderId="0" xfId="0" applyAlignment="1">
      <alignment/>
    </xf>
    <xf numFmtId="0" fontId="2" fillId="0" borderId="0" xfId="0" applyFont="1" applyFill="1" applyBorder="1" applyAlignment="1" applyProtection="1">
      <alignment/>
      <protection/>
    </xf>
    <xf numFmtId="0" fontId="3" fillId="0" borderId="0" xfId="0" applyFont="1" applyFill="1" applyAlignment="1">
      <alignment/>
    </xf>
    <xf numFmtId="0" fontId="4"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0" fontId="5" fillId="0" borderId="0" xfId="0" applyFont="1" applyFill="1" applyBorder="1" applyAlignment="1" applyProtection="1">
      <alignment horizontal="center" vertical="center"/>
      <protection/>
    </xf>
    <xf numFmtId="0" fontId="5" fillId="0" borderId="0" xfId="0" applyFont="1" applyFill="1" applyBorder="1" applyAlignment="1" applyProtection="1">
      <alignment vertical="center"/>
      <protection/>
    </xf>
    <xf numFmtId="0" fontId="5"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wrapText="1"/>
      <protection/>
    </xf>
    <xf numFmtId="0" fontId="5" fillId="0" borderId="12"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wrapText="1"/>
      <protection/>
    </xf>
    <xf numFmtId="0" fontId="5" fillId="0" borderId="10" xfId="0" applyFont="1" applyFill="1" applyBorder="1" applyAlignment="1" applyProtection="1">
      <alignment/>
      <protection/>
    </xf>
    <xf numFmtId="0" fontId="5" fillId="0" borderId="10" xfId="0" applyFont="1" applyFill="1" applyBorder="1" applyAlignment="1" applyProtection="1">
      <alignment vertical="center"/>
      <protection/>
    </xf>
    <xf numFmtId="0" fontId="5" fillId="0" borderId="10" xfId="0" applyFont="1" applyFill="1" applyBorder="1" applyAlignment="1" applyProtection="1">
      <alignment vertical="center" wrapText="1"/>
      <protection/>
    </xf>
    <xf numFmtId="49" fontId="5" fillId="0" borderId="10" xfId="0" applyNumberFormat="1" applyFont="1" applyFill="1" applyBorder="1" applyAlignment="1" applyProtection="1">
      <alignment vertical="center" wrapText="1"/>
      <protection/>
    </xf>
    <xf numFmtId="0" fontId="5" fillId="24" borderId="10" xfId="0" applyFont="1" applyFill="1" applyBorder="1" applyAlignment="1" applyProtection="1">
      <alignment vertical="center" wrapText="1"/>
      <protection/>
    </xf>
    <xf numFmtId="0" fontId="5" fillId="17" borderId="13" xfId="0" applyFont="1" applyFill="1" applyBorder="1" applyAlignment="1" applyProtection="1">
      <alignment horizontal="center" vertical="center"/>
      <protection/>
    </xf>
    <xf numFmtId="0" fontId="5" fillId="17" borderId="14" xfId="0" applyFont="1" applyFill="1" applyBorder="1" applyAlignment="1" applyProtection="1">
      <alignment horizontal="center" vertical="center"/>
      <protection/>
    </xf>
    <xf numFmtId="0" fontId="5" fillId="17" borderId="13" xfId="0" applyFont="1" applyFill="1" applyBorder="1" applyAlignment="1" applyProtection="1">
      <alignment vertical="center"/>
      <protection/>
    </xf>
    <xf numFmtId="0" fontId="5" fillId="17" borderId="13"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protection/>
    </xf>
    <xf numFmtId="0" fontId="2" fillId="0" borderId="10" xfId="0" applyFont="1" applyFill="1" applyBorder="1" applyAlignment="1" applyProtection="1">
      <alignment/>
      <protection/>
    </xf>
    <xf numFmtId="49" fontId="5" fillId="0" borderId="10" xfId="0" applyNumberFormat="1" applyFont="1" applyFill="1" applyBorder="1" applyAlignment="1" applyProtection="1">
      <alignment horizontal="center" vertical="center" wrapText="1"/>
      <protection/>
    </xf>
    <xf numFmtId="49" fontId="5" fillId="24" borderId="10" xfId="0" applyNumberFormat="1" applyFont="1" applyFill="1" applyBorder="1" applyAlignment="1" applyProtection="1">
      <alignment vertical="center" wrapText="1"/>
      <protection/>
    </xf>
    <xf numFmtId="14" fontId="2" fillId="0" borderId="10" xfId="0" applyNumberFormat="1" applyFont="1" applyFill="1" applyBorder="1" applyAlignment="1" applyProtection="1">
      <alignment wrapText="1"/>
      <protection/>
    </xf>
    <xf numFmtId="0" fontId="5" fillId="17" borderId="14" xfId="0" applyFont="1" applyFill="1" applyBorder="1" applyAlignment="1" applyProtection="1">
      <alignment vertical="center"/>
      <protection/>
    </xf>
    <xf numFmtId="0" fontId="5" fillId="17" borderId="14" xfId="0" applyFont="1" applyFill="1" applyBorder="1" applyAlignment="1" applyProtection="1">
      <alignment horizontal="center" vertical="center" wrapText="1"/>
      <protection/>
    </xf>
    <xf numFmtId="0" fontId="2" fillId="0" borderId="0" xfId="0" applyFont="1" applyFill="1" applyBorder="1" applyAlignment="1" applyProtection="1">
      <alignment wrapText="1"/>
      <protection/>
    </xf>
    <xf numFmtId="0" fontId="6" fillId="0" borderId="0" xfId="0" applyFont="1" applyAlignment="1">
      <alignment/>
    </xf>
    <xf numFmtId="0" fontId="7" fillId="0" borderId="0" xfId="23" applyFont="1" applyAlignment="1">
      <alignment horizontal="center" vertical="center"/>
      <protection/>
    </xf>
    <xf numFmtId="0" fontId="8" fillId="0" borderId="0" xfId="23" applyFont="1" applyAlignment="1">
      <alignment horizontal="center" vertical="center"/>
      <protection/>
    </xf>
    <xf numFmtId="0" fontId="5" fillId="0" borderId="0" xfId="23" applyFont="1" applyAlignment="1">
      <alignment horizontal="right" vertical="center"/>
      <protection/>
    </xf>
    <xf numFmtId="0" fontId="9" fillId="0" borderId="0" xfId="0" applyFont="1" applyAlignment="1">
      <alignment horizontal="left" vertical="center"/>
    </xf>
    <xf numFmtId="0" fontId="9" fillId="0" borderId="0" xfId="0" applyFont="1" applyAlignment="1">
      <alignment/>
    </xf>
    <xf numFmtId="0" fontId="9" fillId="0" borderId="0" xfId="0" applyFont="1" applyAlignment="1">
      <alignment horizontal="right" vertical="center"/>
    </xf>
    <xf numFmtId="0" fontId="6" fillId="0" borderId="15" xfId="0" applyFont="1" applyBorder="1" applyAlignment="1">
      <alignment horizontal="center" vertical="center"/>
    </xf>
    <xf numFmtId="0" fontId="6" fillId="0" borderId="15" xfId="0" applyFont="1" applyBorder="1" applyAlignment="1">
      <alignment horizontal="left" vertical="center"/>
    </xf>
    <xf numFmtId="0" fontId="6" fillId="0" borderId="15" xfId="0" applyFont="1" applyBorder="1" applyAlignment="1">
      <alignment horizontal="right" vertical="center"/>
    </xf>
    <xf numFmtId="0" fontId="6" fillId="0" borderId="15" xfId="0" applyFont="1" applyBorder="1" applyAlignment="1">
      <alignment vertical="center"/>
    </xf>
    <xf numFmtId="0" fontId="6" fillId="0" borderId="15" xfId="0" applyFont="1" applyBorder="1" applyAlignment="1">
      <alignment/>
    </xf>
    <xf numFmtId="0" fontId="10" fillId="0" borderId="15" xfId="0" applyFont="1" applyBorder="1" applyAlignment="1">
      <alignment vertical="center"/>
    </xf>
    <xf numFmtId="0" fontId="0" fillId="0" borderId="15" xfId="0" applyBorder="1" applyAlignment="1">
      <alignment/>
    </xf>
    <xf numFmtId="0" fontId="11" fillId="0" borderId="15" xfId="0" applyFont="1" applyBorder="1" applyAlignment="1">
      <alignment vertical="center"/>
    </xf>
    <xf numFmtId="3" fontId="0" fillId="0" borderId="15" xfId="0" applyNumberFormat="1" applyBorder="1" applyAlignment="1">
      <alignment/>
    </xf>
    <xf numFmtId="0" fontId="4" fillId="0" borderId="0" xfId="0" applyFont="1" applyAlignment="1">
      <alignment horizontal="center"/>
    </xf>
    <xf numFmtId="0" fontId="12" fillId="0" borderId="0" xfId="0" applyFont="1" applyAlignment="1">
      <alignment horizontal="center"/>
    </xf>
    <xf numFmtId="0" fontId="5" fillId="0" borderId="0" xfId="0" applyFont="1" applyAlignment="1">
      <alignment/>
    </xf>
    <xf numFmtId="0" fontId="39" fillId="0" borderId="0" xfId="0" applyFont="1" applyAlignment="1">
      <alignment/>
    </xf>
    <xf numFmtId="0" fontId="10" fillId="25" borderId="16" xfId="0" applyFont="1" applyFill="1" applyBorder="1" applyAlignment="1">
      <alignment horizontal="center" vertical="center" wrapText="1" shrinkToFit="1"/>
    </xf>
    <xf numFmtId="0" fontId="10" fillId="25" borderId="17" xfId="0" applyFont="1" applyFill="1" applyBorder="1" applyAlignment="1">
      <alignment horizontal="center" vertical="center" wrapText="1" shrinkToFit="1"/>
    </xf>
    <xf numFmtId="0" fontId="10" fillId="25" borderId="18" xfId="0" applyFont="1" applyFill="1" applyBorder="1" applyAlignment="1">
      <alignment horizontal="center" vertical="center" wrapText="1" shrinkToFit="1"/>
    </xf>
    <xf numFmtId="0" fontId="10" fillId="25" borderId="14" xfId="0" applyFont="1" applyFill="1" applyBorder="1" applyAlignment="1">
      <alignment horizontal="center" vertical="center" wrapText="1"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0" fontId="10" fillId="0" borderId="20" xfId="0" applyFont="1" applyBorder="1" applyAlignment="1">
      <alignment horizontal="left" vertical="center" shrinkToFit="1"/>
    </xf>
    <xf numFmtId="0" fontId="10" fillId="0" borderId="21" xfId="0" applyFont="1" applyBorder="1" applyAlignment="1">
      <alignment horizontal="center" vertical="center" shrinkToFit="1"/>
    </xf>
    <xf numFmtId="0" fontId="10" fillId="0" borderId="22" xfId="0" applyFont="1" applyBorder="1" applyAlignment="1">
      <alignment horizontal="center" vertical="center" shrinkToFit="1"/>
    </xf>
    <xf numFmtId="0" fontId="10" fillId="0" borderId="23" xfId="0" applyFont="1" applyBorder="1" applyAlignment="1">
      <alignment horizontal="center" vertical="center" shrinkToFit="1"/>
    </xf>
    <xf numFmtId="0" fontId="10" fillId="0" borderId="24" xfId="0" applyFont="1" applyBorder="1" applyAlignment="1">
      <alignment horizontal="left" vertical="center" shrinkToFit="1"/>
    </xf>
    <xf numFmtId="0" fontId="10" fillId="0" borderId="25" xfId="0" applyFont="1" applyBorder="1" applyAlignment="1">
      <alignment horizontal="left"/>
    </xf>
    <xf numFmtId="0" fontId="11" fillId="0" borderId="25" xfId="0" applyFont="1" applyBorder="1" applyAlignment="1">
      <alignment horizontal="left"/>
    </xf>
    <xf numFmtId="0" fontId="10" fillId="25" borderId="26" xfId="0" applyFont="1" applyFill="1" applyBorder="1" applyAlignment="1">
      <alignment horizontal="center" vertical="center" wrapText="1" shrinkToFit="1"/>
    </xf>
    <xf numFmtId="0" fontId="10" fillId="25" borderId="27" xfId="0" applyFont="1" applyFill="1" applyBorder="1" applyAlignment="1">
      <alignment horizontal="center" vertical="center" wrapText="1" shrinkToFit="1"/>
    </xf>
    <xf numFmtId="0" fontId="10" fillId="25" borderId="28" xfId="0" applyFont="1" applyFill="1" applyBorder="1" applyAlignment="1">
      <alignment horizontal="center" vertical="center" wrapText="1" shrinkToFit="1"/>
    </xf>
    <xf numFmtId="0" fontId="10" fillId="25" borderId="29" xfId="0" applyFont="1" applyFill="1" applyBorder="1" applyAlignment="1">
      <alignment horizontal="center" vertical="center" wrapText="1" shrinkToFit="1"/>
    </xf>
    <xf numFmtId="0" fontId="10" fillId="25" borderId="14" xfId="0" applyFont="1" applyFill="1" applyBorder="1" applyAlignment="1">
      <alignment horizontal="center" vertical="center" shrinkToFit="1"/>
    </xf>
    <xf numFmtId="4" fontId="10" fillId="24" borderId="14" xfId="0" applyNumberFormat="1" applyFont="1" applyFill="1" applyBorder="1" applyAlignment="1">
      <alignment horizontal="right" vertical="center" shrinkToFit="1"/>
    </xf>
    <xf numFmtId="4" fontId="10" fillId="0" borderId="20" xfId="0" applyNumberFormat="1" applyFont="1" applyBorder="1" applyAlignment="1">
      <alignment horizontal="right" vertical="center" shrinkToFit="1"/>
    </xf>
    <xf numFmtId="4" fontId="10" fillId="0" borderId="24" xfId="0" applyNumberFormat="1" applyFont="1" applyBorder="1" applyAlignment="1">
      <alignment horizontal="right" vertical="center" shrinkToFit="1"/>
    </xf>
    <xf numFmtId="0" fontId="11" fillId="0" borderId="0" xfId="0" applyFont="1" applyAlignment="1">
      <alignment horizontal="right"/>
    </xf>
    <xf numFmtId="0" fontId="10" fillId="0" borderId="0" xfId="0" applyFont="1" applyAlignment="1">
      <alignment horizontal="right"/>
    </xf>
    <xf numFmtId="0" fontId="13" fillId="0" borderId="0" xfId="0" applyFont="1" applyAlignment="1">
      <alignment horizontal="center"/>
    </xf>
    <xf numFmtId="0" fontId="14" fillId="0" borderId="0" xfId="0" applyFont="1" applyAlignment="1">
      <alignment horizontal="center"/>
    </xf>
    <xf numFmtId="0" fontId="10" fillId="0" borderId="30" xfId="0" applyFont="1" applyBorder="1" applyAlignment="1">
      <alignment/>
    </xf>
    <xf numFmtId="0" fontId="10" fillId="24" borderId="15" xfId="0" applyFont="1" applyFill="1" applyBorder="1" applyAlignment="1">
      <alignment horizontal="center" vertical="center" wrapText="1"/>
    </xf>
    <xf numFmtId="0" fontId="11" fillId="24" borderId="15" xfId="0" applyFont="1" applyFill="1" applyBorder="1" applyAlignment="1">
      <alignment horizontal="center" vertical="center" wrapText="1"/>
    </xf>
    <xf numFmtId="0" fontId="10" fillId="24" borderId="15" xfId="0" applyFont="1" applyFill="1" applyBorder="1" applyAlignment="1">
      <alignment horizontal="center" vertical="center"/>
    </xf>
    <xf numFmtId="0" fontId="11" fillId="24" borderId="15" xfId="0" applyFont="1" applyFill="1" applyBorder="1" applyAlignment="1">
      <alignment horizontal="center" vertical="center"/>
    </xf>
    <xf numFmtId="0" fontId="10" fillId="24" borderId="15" xfId="0" applyFont="1" applyFill="1" applyBorder="1" applyAlignment="1">
      <alignment horizontal="center"/>
    </xf>
    <xf numFmtId="0" fontId="15" fillId="0" borderId="15" xfId="0" applyFont="1" applyBorder="1" applyAlignment="1">
      <alignment horizontal="center" vertical="center"/>
    </xf>
    <xf numFmtId="0" fontId="16" fillId="25" borderId="15" xfId="0" applyFont="1" applyFill="1" applyBorder="1" applyAlignment="1">
      <alignment horizontal="center" vertical="center" wrapText="1" shrinkToFit="1"/>
    </xf>
    <xf numFmtId="0" fontId="11" fillId="0" borderId="15" xfId="0" applyFont="1" applyBorder="1" applyAlignment="1">
      <alignment horizontal="center"/>
    </xf>
    <xf numFmtId="0" fontId="10" fillId="25" borderId="15" xfId="0" applyFont="1" applyFill="1" applyBorder="1" applyAlignment="1">
      <alignment horizontal="center" vertical="center" wrapText="1" shrinkToFit="1"/>
    </xf>
    <xf numFmtId="0" fontId="17" fillId="0" borderId="15" xfId="0" applyFont="1" applyBorder="1" applyAlignment="1">
      <alignment horizontal="center"/>
    </xf>
    <xf numFmtId="0" fontId="15" fillId="25" borderId="15" xfId="0" applyFont="1" applyFill="1" applyBorder="1" applyAlignment="1">
      <alignment horizontal="center" vertical="center" wrapText="1" shrinkToFit="1"/>
    </xf>
    <xf numFmtId="0" fontId="0" fillId="0" borderId="0" xfId="0" applyAlignment="1">
      <alignment/>
    </xf>
    <xf numFmtId="0" fontId="10" fillId="0" borderId="15" xfId="0" applyFont="1" applyFill="1" applyBorder="1" applyAlignment="1">
      <alignment horizontal="center" vertical="center"/>
    </xf>
    <xf numFmtId="0" fontId="18" fillId="0" borderId="31" xfId="0" applyFont="1" applyBorder="1" applyAlignment="1">
      <alignment horizontal="center" vertical="center"/>
    </xf>
    <xf numFmtId="0" fontId="18" fillId="0" borderId="32" xfId="0" applyFont="1" applyBorder="1" applyAlignment="1">
      <alignment horizontal="center" vertical="center"/>
    </xf>
    <xf numFmtId="0" fontId="11" fillId="0" borderId="15" xfId="0" applyFont="1" applyFill="1" applyBorder="1" applyAlignment="1">
      <alignment horizontal="center" vertical="center"/>
    </xf>
    <xf numFmtId="0" fontId="10" fillId="24" borderId="33" xfId="0" applyFont="1" applyFill="1" applyBorder="1" applyAlignment="1">
      <alignment horizontal="center" vertical="center"/>
    </xf>
    <xf numFmtId="0" fontId="10" fillId="24" borderId="34" xfId="0" applyFont="1" applyFill="1" applyBorder="1" applyAlignment="1">
      <alignment horizontal="center" vertical="center"/>
    </xf>
    <xf numFmtId="4" fontId="10" fillId="24" borderId="35" xfId="0" applyNumberFormat="1" applyFont="1" applyFill="1" applyBorder="1" applyAlignment="1">
      <alignment horizontal="right" vertical="center" shrinkToFit="1"/>
    </xf>
    <xf numFmtId="4" fontId="10" fillId="0" borderId="14" xfId="0" applyNumberFormat="1" applyFont="1" applyBorder="1" applyAlignment="1">
      <alignment horizontal="right" vertical="center" shrinkToFit="1"/>
    </xf>
    <xf numFmtId="0" fontId="18" fillId="0" borderId="36" xfId="0" applyFont="1" applyBorder="1" applyAlignment="1">
      <alignment horizontal="center" vertical="center"/>
    </xf>
    <xf numFmtId="0" fontId="18" fillId="0" borderId="37" xfId="0" applyFont="1" applyBorder="1" applyAlignment="1">
      <alignment horizontal="center" vertical="center"/>
    </xf>
    <xf numFmtId="0" fontId="18" fillId="0" borderId="30" xfId="0" applyFont="1" applyBorder="1" applyAlignment="1">
      <alignment horizontal="center" vertical="center"/>
    </xf>
    <xf numFmtId="0" fontId="18" fillId="0" borderId="38" xfId="0" applyFont="1" applyBorder="1" applyAlignment="1">
      <alignment horizontal="center" vertical="center"/>
    </xf>
    <xf numFmtId="4" fontId="18" fillId="24" borderId="15" xfId="0" applyNumberFormat="1" applyFont="1" applyFill="1" applyBorder="1" applyAlignment="1">
      <alignment/>
    </xf>
    <xf numFmtId="0" fontId="11" fillId="0" borderId="39" xfId="0" applyFont="1" applyBorder="1" applyAlignment="1">
      <alignment horizontal="center"/>
    </xf>
    <xf numFmtId="0" fontId="10" fillId="25" borderId="39" xfId="0" applyFont="1" applyFill="1" applyBorder="1" applyAlignment="1">
      <alignment horizontal="center" vertical="center" wrapText="1" shrinkToFit="1"/>
    </xf>
    <xf numFmtId="0" fontId="10" fillId="0" borderId="36" xfId="0" applyFont="1" applyBorder="1" applyAlignment="1">
      <alignment horizontal="left"/>
    </xf>
    <xf numFmtId="0" fontId="11" fillId="0" borderId="36" xfId="0" applyFont="1" applyBorder="1" applyAlignment="1">
      <alignment horizontal="left"/>
    </xf>
    <xf numFmtId="0" fontId="40" fillId="0" borderId="0" xfId="0" applyFont="1" applyAlignment="1">
      <alignment/>
    </xf>
    <xf numFmtId="0" fontId="10" fillId="25" borderId="40" xfId="0" applyFont="1" applyFill="1" applyBorder="1" applyAlignment="1">
      <alignment horizontal="center" vertical="center" wrapText="1" shrinkToFit="1"/>
    </xf>
    <xf numFmtId="0" fontId="10" fillId="25" borderId="41" xfId="0" applyFont="1" applyFill="1" applyBorder="1" applyAlignment="1">
      <alignment horizontal="center" vertical="center" wrapText="1" shrinkToFit="1"/>
    </xf>
    <xf numFmtId="0" fontId="10" fillId="25" borderId="42" xfId="0" applyFont="1" applyFill="1" applyBorder="1" applyAlignment="1">
      <alignment horizontal="center" vertical="center" wrapText="1" shrinkToFit="1"/>
    </xf>
    <xf numFmtId="0" fontId="10" fillId="25" borderId="43" xfId="0" applyFont="1" applyFill="1" applyBorder="1" applyAlignment="1">
      <alignment horizontal="center" vertical="center" wrapText="1" shrinkToFit="1"/>
    </xf>
    <xf numFmtId="0" fontId="10" fillId="25" borderId="44" xfId="0" applyFont="1" applyFill="1" applyBorder="1" applyAlignment="1">
      <alignment horizontal="center" vertical="center" wrapText="1" shrinkToFit="1"/>
    </xf>
    <xf numFmtId="0" fontId="10" fillId="25" borderId="45" xfId="0" applyFont="1" applyFill="1" applyBorder="1" applyAlignment="1">
      <alignment horizontal="center" vertical="center" shrinkToFit="1"/>
    </xf>
    <xf numFmtId="0" fontId="10" fillId="25" borderId="46" xfId="0" applyFont="1" applyFill="1" applyBorder="1" applyAlignment="1">
      <alignment horizontal="center" vertical="center" shrinkToFit="1"/>
    </xf>
    <xf numFmtId="0" fontId="10" fillId="25" borderId="47" xfId="0" applyFont="1" applyFill="1" applyBorder="1" applyAlignment="1">
      <alignment horizontal="center" vertical="center" shrinkToFit="1"/>
    </xf>
    <xf numFmtId="0" fontId="10" fillId="0" borderId="43"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14" xfId="0" applyFont="1" applyBorder="1" applyAlignment="1">
      <alignment horizontal="left" vertical="center" shrinkToFit="1"/>
    </xf>
    <xf numFmtId="0" fontId="10" fillId="0" borderId="45" xfId="0" applyFont="1" applyBorder="1" applyAlignment="1">
      <alignment horizontal="center" vertical="center" shrinkToFit="1"/>
    </xf>
    <xf numFmtId="0" fontId="10" fillId="0" borderId="46" xfId="0" applyFont="1" applyBorder="1" applyAlignment="1">
      <alignment horizontal="center" vertical="center" shrinkToFit="1"/>
    </xf>
    <xf numFmtId="0" fontId="10" fillId="0" borderId="47" xfId="0" applyFont="1" applyBorder="1" applyAlignment="1">
      <alignment horizontal="center" vertical="center" shrinkToFit="1"/>
    </xf>
    <xf numFmtId="0" fontId="10" fillId="0" borderId="47" xfId="0" applyFont="1" applyBorder="1" applyAlignment="1">
      <alignment horizontal="left" vertical="center" shrinkToFit="1"/>
    </xf>
    <xf numFmtId="0" fontId="10" fillId="0" borderId="48" xfId="0" applyFont="1" applyBorder="1" applyAlignment="1">
      <alignment horizontal="left" vertical="center" shrinkToFit="1"/>
    </xf>
    <xf numFmtId="0" fontId="0" fillId="0" borderId="49" xfId="0" applyBorder="1" applyAlignment="1">
      <alignment horizontal="center"/>
    </xf>
    <xf numFmtId="0" fontId="0" fillId="0" borderId="15" xfId="0" applyBorder="1" applyAlignment="1">
      <alignment horizontal="center"/>
    </xf>
    <xf numFmtId="0" fontId="0" fillId="24" borderId="50" xfId="0" applyNumberFormat="1" applyFill="1" applyBorder="1" applyAlignment="1">
      <alignment horizontal="left" vertical="center"/>
    </xf>
    <xf numFmtId="0" fontId="0" fillId="24" borderId="51" xfId="0" applyNumberFormat="1" applyFill="1" applyBorder="1" applyAlignment="1">
      <alignment horizontal="left" vertical="center"/>
    </xf>
    <xf numFmtId="0" fontId="0" fillId="24" borderId="52" xfId="0" applyNumberFormat="1" applyFill="1" applyBorder="1" applyAlignment="1">
      <alignment horizontal="left" vertical="center"/>
    </xf>
    <xf numFmtId="179" fontId="0" fillId="24" borderId="53" xfId="0" applyNumberFormat="1" applyFill="1" applyBorder="1" applyAlignment="1">
      <alignment horizontal="left" vertical="center"/>
    </xf>
    <xf numFmtId="0" fontId="10" fillId="0" borderId="0" xfId="0" applyFont="1" applyBorder="1" applyAlignment="1">
      <alignment horizontal="left"/>
    </xf>
    <xf numFmtId="0" fontId="11" fillId="0" borderId="0" xfId="0" applyFont="1" applyBorder="1" applyAlignment="1">
      <alignment horizontal="left"/>
    </xf>
    <xf numFmtId="0" fontId="11" fillId="0" borderId="0" xfId="0" applyFont="1" applyAlignment="1">
      <alignment/>
    </xf>
    <xf numFmtId="0" fontId="0" fillId="0" borderId="0" xfId="0" applyBorder="1" applyAlignment="1">
      <alignment/>
    </xf>
    <xf numFmtId="0" fontId="10" fillId="0" borderId="0" xfId="0" applyFont="1" applyBorder="1" applyAlignment="1">
      <alignment/>
    </xf>
    <xf numFmtId="0" fontId="10" fillId="25" borderId="54" xfId="0" applyFont="1" applyFill="1" applyBorder="1" applyAlignment="1">
      <alignment horizontal="center" vertical="center" wrapText="1" shrinkToFit="1"/>
    </xf>
    <xf numFmtId="0" fontId="10" fillId="24" borderId="55" xfId="0" applyFont="1" applyFill="1" applyBorder="1" applyAlignment="1">
      <alignment horizontal="center" vertical="center" wrapText="1"/>
    </xf>
    <xf numFmtId="0" fontId="10" fillId="24" borderId="56" xfId="0" applyFont="1" applyFill="1" applyBorder="1" applyAlignment="1">
      <alignment horizontal="center" vertical="center"/>
    </xf>
    <xf numFmtId="0" fontId="10" fillId="25" borderId="46" xfId="0" applyFont="1" applyFill="1" applyBorder="1" applyAlignment="1">
      <alignment horizontal="center" vertical="center" wrapText="1" shrinkToFit="1"/>
    </xf>
    <xf numFmtId="0" fontId="11" fillId="24" borderId="57" xfId="0" applyFont="1" applyFill="1" applyBorder="1" applyAlignment="1">
      <alignment horizontal="center" vertical="center"/>
    </xf>
    <xf numFmtId="0" fontId="10" fillId="25" borderId="58" xfId="0" applyFont="1" applyFill="1" applyBorder="1" applyAlignment="1">
      <alignment horizontal="center" vertical="center" wrapText="1" shrinkToFit="1"/>
    </xf>
    <xf numFmtId="0" fontId="11" fillId="24" borderId="33" xfId="0" applyFont="1" applyFill="1" applyBorder="1" applyAlignment="1">
      <alignment horizontal="center" vertical="center" wrapText="1"/>
    </xf>
    <xf numFmtId="0" fontId="11" fillId="24" borderId="59" xfId="0" applyFont="1" applyFill="1" applyBorder="1" applyAlignment="1">
      <alignment horizontal="center" vertical="center"/>
    </xf>
    <xf numFmtId="0" fontId="10" fillId="25" borderId="60" xfId="0" applyFont="1" applyFill="1" applyBorder="1" applyAlignment="1">
      <alignment horizontal="center" vertical="center" wrapText="1" shrinkToFit="1"/>
    </xf>
    <xf numFmtId="0" fontId="0" fillId="24" borderId="15" xfId="0" applyFill="1" applyBorder="1" applyAlignment="1">
      <alignment horizontal="center" vertical="center"/>
    </xf>
    <xf numFmtId="0" fontId="0" fillId="24" borderId="57" xfId="0" applyFill="1" applyBorder="1" applyAlignment="1">
      <alignment horizontal="center" vertical="center"/>
    </xf>
    <xf numFmtId="4" fontId="10" fillId="24" borderId="61" xfId="0" applyNumberFormat="1" applyFont="1" applyFill="1" applyBorder="1" applyAlignment="1">
      <alignment horizontal="right" vertical="center" shrinkToFit="1"/>
    </xf>
    <xf numFmtId="4" fontId="10" fillId="0" borderId="62" xfId="0" applyNumberFormat="1" applyFont="1" applyBorder="1" applyAlignment="1">
      <alignment horizontal="right" vertical="center" shrinkToFit="1"/>
    </xf>
    <xf numFmtId="4" fontId="10" fillId="24" borderId="63" xfId="0" applyNumberFormat="1" applyFont="1" applyFill="1" applyBorder="1" applyAlignment="1">
      <alignment horizontal="right" vertical="center" shrinkToFit="1"/>
    </xf>
    <xf numFmtId="0" fontId="10" fillId="25" borderId="16" xfId="0" applyFont="1" applyFill="1" applyBorder="1" applyAlignment="1">
      <alignment horizontal="center" vertical="center"/>
    </xf>
    <xf numFmtId="0" fontId="10" fillId="25" borderId="17" xfId="0" applyFont="1" applyFill="1" applyBorder="1" applyAlignment="1">
      <alignment horizontal="center" vertical="center"/>
    </xf>
    <xf numFmtId="0" fontId="10" fillId="25" borderId="18" xfId="0" applyFont="1" applyFill="1" applyBorder="1" applyAlignment="1">
      <alignment horizontal="center" vertical="center" wrapText="1"/>
    </xf>
    <xf numFmtId="0" fontId="10" fillId="25" borderId="14" xfId="0" applyFont="1" applyFill="1" applyBorder="1" applyAlignment="1">
      <alignment horizontal="center" vertical="center" wrapText="1"/>
    </xf>
    <xf numFmtId="0" fontId="10" fillId="25" borderId="18" xfId="0" applyFont="1" applyFill="1" applyBorder="1" applyAlignment="1">
      <alignment horizontal="center" vertical="center"/>
    </xf>
    <xf numFmtId="0" fontId="10" fillId="25" borderId="14" xfId="0" applyFont="1" applyFill="1" applyBorder="1" applyAlignment="1">
      <alignment horizontal="center" vertical="center"/>
    </xf>
    <xf numFmtId="0" fontId="10" fillId="25" borderId="18" xfId="0" applyFont="1" applyFill="1" applyBorder="1" applyAlignment="1">
      <alignment horizontal="left" vertical="center"/>
    </xf>
    <xf numFmtId="0" fontId="10" fillId="25" borderId="14" xfId="0" applyFont="1" applyFill="1" applyBorder="1" applyAlignment="1">
      <alignment horizontal="left" vertical="center" shrinkToFit="1"/>
    </xf>
    <xf numFmtId="0" fontId="10" fillId="24" borderId="14" xfId="0" applyFont="1" applyFill="1" applyBorder="1" applyAlignment="1">
      <alignment horizontal="right" vertical="center" shrinkToFit="1"/>
    </xf>
    <xf numFmtId="0" fontId="15" fillId="25" borderId="18" xfId="0" applyFont="1" applyFill="1" applyBorder="1" applyAlignment="1">
      <alignment horizontal="center" vertical="center"/>
    </xf>
    <xf numFmtId="0" fontId="15" fillId="25" borderId="14" xfId="0" applyFont="1" applyFill="1" applyBorder="1" applyAlignment="1">
      <alignment horizontal="center" vertical="center"/>
    </xf>
    <xf numFmtId="0" fontId="10" fillId="25" borderId="14" xfId="0" applyFont="1" applyFill="1" applyBorder="1" applyAlignment="1">
      <alignment horizontal="left" vertical="center"/>
    </xf>
    <xf numFmtId="0" fontId="15" fillId="25" borderId="64" xfId="0" applyFont="1" applyFill="1" applyBorder="1" applyAlignment="1">
      <alignment horizontal="center" vertical="center"/>
    </xf>
    <xf numFmtId="0" fontId="10" fillId="25" borderId="65" xfId="0" applyFont="1" applyFill="1" applyBorder="1" applyAlignment="1">
      <alignment horizontal="center" vertical="center"/>
    </xf>
    <xf numFmtId="0" fontId="15" fillId="25" borderId="65" xfId="0" applyFont="1" applyFill="1" applyBorder="1" applyAlignment="1">
      <alignment horizontal="center" vertical="center"/>
    </xf>
    <xf numFmtId="0" fontId="10" fillId="0" borderId="66" xfId="0" applyFont="1" applyBorder="1" applyAlignment="1">
      <alignment horizontal="left" vertical="center"/>
    </xf>
    <xf numFmtId="0" fontId="10" fillId="0" borderId="25" xfId="0" applyFont="1" applyBorder="1" applyAlignment="1">
      <alignment horizontal="left" vertical="center"/>
    </xf>
    <xf numFmtId="0" fontId="5" fillId="0" borderId="0" xfId="0" applyFont="1" applyAlignment="1">
      <alignment horizontal="center"/>
    </xf>
    <xf numFmtId="0" fontId="10" fillId="0" borderId="0" xfId="0" applyFont="1" applyAlignment="1">
      <alignment/>
    </xf>
    <xf numFmtId="0" fontId="10" fillId="25" borderId="67" xfId="0" applyFont="1" applyFill="1" applyBorder="1" applyAlignment="1">
      <alignment horizontal="center" vertical="center"/>
    </xf>
    <xf numFmtId="4" fontId="10" fillId="24" borderId="44" xfId="0" applyNumberFormat="1" applyFont="1" applyFill="1" applyBorder="1" applyAlignment="1">
      <alignment horizontal="right" vertical="center" shrinkToFit="1"/>
    </xf>
    <xf numFmtId="4" fontId="10" fillId="24" borderId="15" xfId="0" applyNumberFormat="1" applyFont="1" applyFill="1" applyBorder="1" applyAlignment="1">
      <alignment horizontal="right" vertical="center" shrinkToFit="1"/>
    </xf>
    <xf numFmtId="0" fontId="10" fillId="25" borderId="44" xfId="0" applyFont="1" applyFill="1" applyBorder="1" applyAlignment="1">
      <alignment horizontal="center" vertical="center"/>
    </xf>
    <xf numFmtId="0" fontId="10" fillId="24" borderId="15" xfId="0" applyFont="1" applyFill="1" applyBorder="1" applyAlignment="1">
      <alignment horizontal="right" vertical="center" shrinkToFit="1"/>
    </xf>
    <xf numFmtId="0" fontId="10" fillId="24" borderId="15" xfId="0" applyFont="1" applyFill="1" applyBorder="1" applyAlignment="1">
      <alignment horizontal="center" vertical="center" shrinkToFit="1"/>
    </xf>
    <xf numFmtId="4" fontId="10" fillId="24" borderId="68" xfId="0" applyNumberFormat="1" applyFont="1" applyFill="1" applyBorder="1" applyAlignment="1">
      <alignment horizontal="right" vertical="center" shrinkToFit="1"/>
    </xf>
    <xf numFmtId="4" fontId="10" fillId="24" borderId="65" xfId="0" applyNumberFormat="1" applyFont="1" applyFill="1" applyBorder="1" applyAlignment="1">
      <alignment horizontal="right" vertical="center" shrinkToFit="1"/>
    </xf>
    <xf numFmtId="0" fontId="10" fillId="25" borderId="40" xfId="0" applyFont="1" applyFill="1" applyBorder="1" applyAlignment="1">
      <alignment horizontal="center" vertical="center" shrinkToFit="1"/>
    </xf>
    <xf numFmtId="0" fontId="10" fillId="25" borderId="41" xfId="0" applyFont="1" applyFill="1" applyBorder="1" applyAlignment="1">
      <alignment horizontal="center" vertical="center" shrinkToFit="1"/>
    </xf>
    <xf numFmtId="0" fontId="10" fillId="25" borderId="43" xfId="0" applyFont="1" applyFill="1" applyBorder="1" applyAlignment="1">
      <alignment horizontal="center" vertical="center" shrinkToFit="1"/>
    </xf>
    <xf numFmtId="4" fontId="10" fillId="24" borderId="69" xfId="0" applyNumberFormat="1" applyFont="1" applyFill="1" applyBorder="1" applyAlignment="1">
      <alignment horizontal="right" vertical="center" shrinkToFit="1"/>
    </xf>
    <xf numFmtId="4" fontId="10" fillId="0" borderId="70" xfId="0" applyNumberFormat="1" applyFont="1" applyBorder="1" applyAlignment="1">
      <alignment horizontal="right" vertical="center" shrinkToFit="1"/>
    </xf>
    <xf numFmtId="4" fontId="10" fillId="24" borderId="71" xfId="0" applyNumberFormat="1" applyFont="1" applyFill="1" applyBorder="1" applyAlignment="1">
      <alignment horizontal="right" vertical="center" shrinkToFit="1"/>
    </xf>
    <xf numFmtId="0" fontId="10" fillId="25" borderId="72" xfId="0" applyFont="1" applyFill="1" applyBorder="1" applyAlignment="1">
      <alignment horizontal="center" vertical="center" wrapText="1" shrinkToFit="1"/>
    </xf>
    <xf numFmtId="0" fontId="10" fillId="25" borderId="61" xfId="0" applyFont="1" applyFill="1" applyBorder="1" applyAlignment="1">
      <alignment horizontal="center" vertical="center" wrapText="1" shrinkToFit="1"/>
    </xf>
    <xf numFmtId="4" fontId="10" fillId="0" borderId="61" xfId="0" applyNumberFormat="1" applyFont="1" applyBorder="1" applyAlignment="1">
      <alignment horizontal="right" vertical="center" shrinkToFit="1"/>
    </xf>
    <xf numFmtId="4" fontId="10" fillId="0" borderId="73" xfId="0" applyNumberFormat="1" applyFont="1" applyBorder="1" applyAlignment="1">
      <alignment horizontal="right" vertical="center" shrinkToFit="1"/>
    </xf>
    <xf numFmtId="4" fontId="10" fillId="0" borderId="63" xfId="0" applyNumberFormat="1" applyFont="1" applyBorder="1" applyAlignment="1">
      <alignment horizontal="right" vertical="center" shrinkToFit="1"/>
    </xf>
    <xf numFmtId="0" fontId="19" fillId="0" borderId="0" xfId="0" applyFont="1" applyAlignment="1">
      <alignment horizontal="center"/>
    </xf>
    <xf numFmtId="0" fontId="10" fillId="0" borderId="49" xfId="0" applyFont="1" applyBorder="1" applyAlignment="1">
      <alignment horizontal="center" vertical="center" shrinkToFit="1"/>
    </xf>
    <xf numFmtId="0" fontId="10" fillId="0" borderId="15" xfId="0" applyFont="1" applyBorder="1" applyAlignment="1">
      <alignment horizontal="center" vertical="center" shrinkToFit="1"/>
    </xf>
    <xf numFmtId="0" fontId="0" fillId="24" borderId="74" xfId="0" applyNumberFormat="1" applyFill="1" applyBorder="1" applyAlignment="1">
      <alignment horizontal="left" vertical="center"/>
    </xf>
    <xf numFmtId="0" fontId="0" fillId="24" borderId="75" xfId="0" applyNumberFormat="1" applyFill="1" applyBorder="1" applyAlignment="1">
      <alignment horizontal="left" vertical="center"/>
    </xf>
    <xf numFmtId="0" fontId="0" fillId="24" borderId="76" xfId="0" applyNumberFormat="1" applyFill="1" applyBorder="1" applyAlignment="1">
      <alignment horizontal="left" vertical="center"/>
    </xf>
    <xf numFmtId="0" fontId="10" fillId="0" borderId="77" xfId="0" applyFont="1" applyBorder="1" applyAlignment="1">
      <alignment horizontal="left"/>
    </xf>
    <xf numFmtId="0" fontId="11" fillId="0" borderId="77" xfId="0" applyFont="1" applyBorder="1" applyAlignment="1">
      <alignment horizontal="left"/>
    </xf>
    <xf numFmtId="0" fontId="5" fillId="0" borderId="0" xfId="0" applyFont="1" applyAlignment="1">
      <alignment horizontal="right"/>
    </xf>
    <xf numFmtId="0" fontId="13" fillId="0" borderId="0" xfId="0" applyFont="1" applyAlignment="1">
      <alignment horizontal="center" vertical="center"/>
    </xf>
    <xf numFmtId="0" fontId="14" fillId="0" borderId="0" xfId="0" applyFont="1" applyAlignment="1">
      <alignment horizontal="center" vertical="center"/>
    </xf>
    <xf numFmtId="0" fontId="10" fillId="25" borderId="43" xfId="0" applyFont="1" applyFill="1" applyBorder="1" applyAlignment="1">
      <alignment horizontal="left" vertical="center" shrinkToFit="1"/>
    </xf>
    <xf numFmtId="0" fontId="10" fillId="25" borderId="43" xfId="0" applyFont="1" applyFill="1" applyBorder="1" applyAlignment="1">
      <alignment horizontal="left" vertical="center"/>
    </xf>
    <xf numFmtId="0" fontId="10" fillId="24" borderId="67" xfId="0" applyFont="1" applyFill="1" applyBorder="1" applyAlignment="1">
      <alignment horizontal="right" vertical="center" shrinkToFit="1"/>
    </xf>
    <xf numFmtId="0" fontId="10" fillId="25" borderId="44" xfId="0" applyFont="1" applyFill="1" applyBorder="1" applyAlignment="1">
      <alignment horizontal="center" vertical="center" shrinkToFit="1"/>
    </xf>
    <xf numFmtId="0" fontId="15" fillId="25" borderId="43" xfId="0" applyFont="1" applyFill="1" applyBorder="1" applyAlignment="1">
      <alignment horizontal="center" vertical="center" shrinkToFit="1"/>
    </xf>
    <xf numFmtId="4" fontId="10" fillId="0" borderId="15" xfId="0" applyNumberFormat="1" applyFont="1" applyBorder="1" applyAlignment="1">
      <alignment horizontal="right" vertical="center" shrinkToFit="1"/>
    </xf>
    <xf numFmtId="0" fontId="15" fillId="25" borderId="14" xfId="0" applyFont="1" applyFill="1" applyBorder="1" applyAlignment="1">
      <alignment horizontal="center" vertical="center" shrinkToFit="1"/>
    </xf>
    <xf numFmtId="0" fontId="10" fillId="25" borderId="46" xfId="0" applyFont="1" applyFill="1" applyBorder="1" applyAlignment="1">
      <alignment horizontal="left" vertical="center" shrinkToFit="1"/>
    </xf>
    <xf numFmtId="0" fontId="10" fillId="25" borderId="78" xfId="0" applyFont="1" applyFill="1" applyBorder="1" applyAlignment="1">
      <alignment horizontal="left" vertical="center" shrinkToFit="1"/>
    </xf>
    <xf numFmtId="0" fontId="10" fillId="25" borderId="79" xfId="0" applyFont="1" applyFill="1" applyBorder="1" applyAlignment="1">
      <alignment horizontal="left" vertical="center" shrinkToFit="1"/>
    </xf>
    <xf numFmtId="0" fontId="10" fillId="25" borderId="80" xfId="0" applyFont="1" applyFill="1" applyBorder="1" applyAlignment="1">
      <alignment horizontal="center" vertical="center" shrinkToFit="1"/>
    </xf>
    <xf numFmtId="0" fontId="10" fillId="25" borderId="70" xfId="0" applyFont="1" applyFill="1" applyBorder="1" applyAlignment="1">
      <alignment horizontal="left" vertical="center" shrinkToFit="1"/>
    </xf>
    <xf numFmtId="0" fontId="15" fillId="25" borderId="81" xfId="0" applyFont="1" applyFill="1" applyBorder="1" applyAlignment="1">
      <alignment horizontal="center" vertical="center" shrinkToFit="1"/>
    </xf>
    <xf numFmtId="0" fontId="10" fillId="25" borderId="82" xfId="0" applyFont="1" applyFill="1" applyBorder="1" applyAlignment="1">
      <alignment horizontal="center" vertical="center" shrinkToFit="1"/>
    </xf>
    <xf numFmtId="4" fontId="10" fillId="24" borderId="53" xfId="0" applyNumberFormat="1" applyFont="1" applyFill="1" applyBorder="1" applyAlignment="1">
      <alignment horizontal="right" vertical="center" shrinkToFit="1"/>
    </xf>
    <xf numFmtId="0" fontId="15" fillId="25" borderId="83" xfId="0" applyFont="1" applyFill="1" applyBorder="1" applyAlignment="1">
      <alignment horizontal="center" vertical="center" shrinkToFit="1"/>
    </xf>
    <xf numFmtId="0" fontId="10" fillId="0" borderId="0" xfId="0" applyFont="1" applyBorder="1" applyAlignment="1">
      <alignment horizontal="left" vertical="center"/>
    </xf>
    <xf numFmtId="0" fontId="10" fillId="0" borderId="0" xfId="0" applyFont="1" applyAlignment="1">
      <alignment horizontal="center" vertical="center"/>
    </xf>
    <xf numFmtId="0" fontId="10" fillId="25" borderId="72" xfId="0" applyFont="1" applyFill="1" applyBorder="1" applyAlignment="1">
      <alignment horizontal="center" vertical="center" shrinkToFit="1"/>
    </xf>
    <xf numFmtId="0" fontId="10" fillId="25" borderId="61" xfId="0" applyFont="1" applyFill="1" applyBorder="1" applyAlignment="1">
      <alignment horizontal="center" vertical="center" shrinkToFit="1"/>
    </xf>
    <xf numFmtId="0" fontId="10" fillId="24" borderId="61" xfId="0" applyFont="1" applyFill="1" applyBorder="1" applyAlignment="1">
      <alignment horizontal="right" vertical="center" shrinkToFit="1"/>
    </xf>
    <xf numFmtId="0" fontId="10" fillId="24" borderId="61" xfId="0" applyFont="1" applyFill="1" applyBorder="1" applyAlignment="1">
      <alignment horizontal="center" vertical="center" shrinkToFit="1"/>
    </xf>
    <xf numFmtId="0" fontId="0" fillId="0" borderId="84" xfId="0" applyBorder="1" applyAlignment="1">
      <alignment/>
    </xf>
    <xf numFmtId="0" fontId="10" fillId="25" borderId="85" xfId="0" applyFont="1" applyFill="1" applyBorder="1" applyAlignment="1">
      <alignment horizontal="center" vertical="center" shrinkToFit="1"/>
    </xf>
    <xf numFmtId="0" fontId="10" fillId="25" borderId="70" xfId="0" applyFont="1" applyFill="1" applyBorder="1" applyAlignment="1">
      <alignment horizontal="center" vertical="center" shrinkToFit="1"/>
    </xf>
    <xf numFmtId="4" fontId="10" fillId="24" borderId="73" xfId="0" applyNumberFormat="1" applyFont="1" applyFill="1" applyBorder="1" applyAlignment="1">
      <alignment horizontal="right" vertical="center" shrinkToFit="1"/>
    </xf>
    <xf numFmtId="0" fontId="10" fillId="25" borderId="83" xfId="0" applyFont="1" applyFill="1" applyBorder="1" applyAlignment="1">
      <alignment horizontal="center" vertical="center" shrinkToFit="1"/>
    </xf>
    <xf numFmtId="4" fontId="10" fillId="24" borderId="86" xfId="0" applyNumberFormat="1" applyFont="1" applyFill="1" applyBorder="1" applyAlignment="1">
      <alignment horizontal="right" vertical="center" shrinkToFit="1"/>
    </xf>
    <xf numFmtId="0" fontId="10" fillId="0" borderId="0" xfId="0" applyFont="1" applyBorder="1" applyAlignment="1">
      <alignment horizontal="center" vertical="center"/>
    </xf>
  </cellXfs>
  <cellStyles count="50">
    <cellStyle name="Normal" xfId="0"/>
    <cellStyle name="60% - 强调文字颜色 6" xfId="15"/>
    <cellStyle name="20% - 强调文字颜色 4" xfId="16"/>
    <cellStyle name="强调文字颜色 4" xfId="17"/>
    <cellStyle name="输入" xfId="18"/>
    <cellStyle name="40% - 强调文字颜色 3" xfId="19"/>
    <cellStyle name="20% - 强调文字颜色 3" xfId="20"/>
    <cellStyle name="Currency" xfId="21"/>
    <cellStyle name="强调文字颜色 3" xfId="22"/>
    <cellStyle name="常规_Sheet3" xfId="23"/>
    <cellStyle name="Percent" xfId="24"/>
    <cellStyle name="60% - 强调文字颜色 2" xfId="25"/>
    <cellStyle name="60% - 强调文字颜色 5" xfId="26"/>
    <cellStyle name="强调文字颜色 2" xfId="27"/>
    <cellStyle name="60% - 强调文字颜色 1" xfId="28"/>
    <cellStyle name="60% - 强调文字颜色 4" xfId="29"/>
    <cellStyle name="计算" xfId="30"/>
    <cellStyle name="强调文字颜色 1" xfId="31"/>
    <cellStyle name="适中" xfId="32"/>
    <cellStyle name="20% - 强调文字颜色 5" xfId="33"/>
    <cellStyle name="好" xfId="34"/>
    <cellStyle name="20% - 强调文字颜色 1" xfId="35"/>
    <cellStyle name="汇总" xfId="36"/>
    <cellStyle name="差" xfId="37"/>
    <cellStyle name="检查单元格" xfId="38"/>
    <cellStyle name="输出" xfId="39"/>
    <cellStyle name="标题 1" xfId="40"/>
    <cellStyle name="解释性文本" xfId="41"/>
    <cellStyle name="20% - 强调文字颜色 2" xfId="42"/>
    <cellStyle name="标题 4" xfId="43"/>
    <cellStyle name="Currency [0]" xfId="44"/>
    <cellStyle name="40% - 强调文字颜色 4" xfId="45"/>
    <cellStyle name="Comma" xfId="46"/>
    <cellStyle name="Followed Hyperlink" xfId="47"/>
    <cellStyle name="标题" xfId="48"/>
    <cellStyle name="40% - 强调文字颜色 2" xfId="49"/>
    <cellStyle name="警告文本" xfId="50"/>
    <cellStyle name="60% - 强调文字颜色 3" xfId="51"/>
    <cellStyle name="注释" xfId="52"/>
    <cellStyle name="20% - 强调文字颜色 6" xfId="53"/>
    <cellStyle name="强调文字颜色 5" xfId="54"/>
    <cellStyle name="40% - 强调文字颜色 6" xfId="55"/>
    <cellStyle name="Hyperlink" xfId="56"/>
    <cellStyle name="Comma [0]" xfId="57"/>
    <cellStyle name="标题 2" xfId="58"/>
    <cellStyle name="40% - 强调文字颜色 5" xfId="59"/>
    <cellStyle name="标题 3" xfId="60"/>
    <cellStyle name="强调文字颜色 6" xfId="61"/>
    <cellStyle name="40% - 强调文字颜色 1" xfId="62"/>
    <cellStyle name="链接单元格"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1">
      <selection activeCell="A1" sqref="A1:F1"/>
    </sheetView>
  </sheetViews>
  <sheetFormatPr defaultColWidth="9.140625" defaultRowHeight="12.75"/>
  <cols>
    <col min="1" max="1" width="33.421875" style="0" customWidth="1"/>
    <col min="2" max="2" width="5.421875" style="0" customWidth="1"/>
    <col min="3" max="3" width="14.00390625" style="0" customWidth="1"/>
    <col min="4" max="4" width="29.7109375" style="0" customWidth="1"/>
    <col min="5" max="5" width="5.421875" style="0" customWidth="1"/>
    <col min="6" max="6" width="14.7109375" style="0" customWidth="1"/>
    <col min="7" max="7" width="9.7109375" style="0" customWidth="1"/>
  </cols>
  <sheetData>
    <row r="1" spans="1:6" ht="32.25" customHeight="1">
      <c r="A1" s="193" t="s">
        <v>0</v>
      </c>
      <c r="B1" s="194"/>
      <c r="C1" s="194"/>
      <c r="D1" s="194"/>
      <c r="E1" s="194"/>
      <c r="F1" s="194"/>
    </row>
    <row r="2" spans="1:6" ht="18" customHeight="1">
      <c r="A2" s="193"/>
      <c r="B2" s="194"/>
      <c r="C2" s="194"/>
      <c r="D2" s="194"/>
      <c r="E2" s="194"/>
      <c r="F2" s="212" t="s">
        <v>1</v>
      </c>
    </row>
    <row r="3" spans="1:6" ht="18">
      <c r="A3" s="47" t="s">
        <v>2</v>
      </c>
      <c r="F3" s="71" t="s">
        <v>3</v>
      </c>
    </row>
    <row r="4" spans="1:6" ht="18" customHeight="1">
      <c r="A4" s="173" t="s">
        <v>4</v>
      </c>
      <c r="B4" s="174" t="s">
        <v>5</v>
      </c>
      <c r="C4" s="174" t="s">
        <v>5</v>
      </c>
      <c r="D4" s="174" t="s">
        <v>6</v>
      </c>
      <c r="E4" s="174" t="s">
        <v>5</v>
      </c>
      <c r="F4" s="213" t="s">
        <v>5</v>
      </c>
    </row>
    <row r="5" spans="1:6" ht="18" customHeight="1">
      <c r="A5" s="175" t="s">
        <v>7</v>
      </c>
      <c r="B5" s="66" t="s">
        <v>8</v>
      </c>
      <c r="C5" s="66" t="s">
        <v>9</v>
      </c>
      <c r="D5" s="66" t="s">
        <v>7</v>
      </c>
      <c r="E5" s="66" t="s">
        <v>8</v>
      </c>
      <c r="F5" s="214" t="s">
        <v>9</v>
      </c>
    </row>
    <row r="6" spans="1:6" ht="18" customHeight="1">
      <c r="A6" s="175" t="s">
        <v>10</v>
      </c>
      <c r="B6" s="66" t="s">
        <v>5</v>
      </c>
      <c r="C6" s="66">
        <v>1</v>
      </c>
      <c r="D6" s="66" t="s">
        <v>10</v>
      </c>
      <c r="E6" s="66" t="s">
        <v>5</v>
      </c>
      <c r="F6" s="214">
        <v>2</v>
      </c>
    </row>
    <row r="7" spans="1:6" ht="18" customHeight="1">
      <c r="A7" s="195" t="s">
        <v>11</v>
      </c>
      <c r="B7" s="66" t="s">
        <v>12</v>
      </c>
      <c r="C7" s="143">
        <v>9534300</v>
      </c>
      <c r="D7" s="153" t="s">
        <v>13</v>
      </c>
      <c r="E7" s="66">
        <v>37</v>
      </c>
      <c r="F7" s="143">
        <v>7940300</v>
      </c>
    </row>
    <row r="8" spans="1:6" ht="18" customHeight="1">
      <c r="A8" s="195" t="s">
        <v>14</v>
      </c>
      <c r="B8" s="66" t="s">
        <v>15</v>
      </c>
      <c r="C8" s="67"/>
      <c r="D8" s="153" t="s">
        <v>16</v>
      </c>
      <c r="E8" s="66">
        <v>38</v>
      </c>
      <c r="F8" s="143"/>
    </row>
    <row r="9" spans="1:6" ht="18" customHeight="1">
      <c r="A9" s="195" t="s">
        <v>17</v>
      </c>
      <c r="B9" s="66" t="s">
        <v>18</v>
      </c>
      <c r="C9" s="67"/>
      <c r="D9" s="153" t="s">
        <v>19</v>
      </c>
      <c r="E9" s="66">
        <v>39</v>
      </c>
      <c r="F9" s="143"/>
    </row>
    <row r="10" spans="1:6" ht="18" customHeight="1">
      <c r="A10" s="195" t="s">
        <v>20</v>
      </c>
      <c r="B10" s="66" t="s">
        <v>21</v>
      </c>
      <c r="C10" s="67"/>
      <c r="D10" s="153" t="s">
        <v>22</v>
      </c>
      <c r="E10" s="66">
        <v>40</v>
      </c>
      <c r="F10" s="143"/>
    </row>
    <row r="11" spans="1:6" ht="18" customHeight="1">
      <c r="A11" s="195" t="s">
        <v>23</v>
      </c>
      <c r="B11" s="66" t="s">
        <v>24</v>
      </c>
      <c r="C11" s="67"/>
      <c r="D11" s="153" t="s">
        <v>25</v>
      </c>
      <c r="E11" s="66">
        <v>41</v>
      </c>
      <c r="F11" s="143"/>
    </row>
    <row r="12" spans="1:6" ht="18" customHeight="1">
      <c r="A12" s="195" t="s">
        <v>26</v>
      </c>
      <c r="B12" s="66" t="s">
        <v>27</v>
      </c>
      <c r="C12" s="67"/>
      <c r="D12" s="153" t="s">
        <v>28</v>
      </c>
      <c r="E12" s="66">
        <v>42</v>
      </c>
      <c r="F12" s="143"/>
    </row>
    <row r="13" spans="1:6" ht="18" customHeight="1">
      <c r="A13" s="195" t="s">
        <v>29</v>
      </c>
      <c r="B13" s="66" t="s">
        <v>30</v>
      </c>
      <c r="C13" s="67"/>
      <c r="D13" s="153" t="s">
        <v>31</v>
      </c>
      <c r="E13" s="66">
        <v>43</v>
      </c>
      <c r="F13" s="143"/>
    </row>
    <row r="14" spans="1:6" ht="18" customHeight="1">
      <c r="A14" s="196" t="s">
        <v>5</v>
      </c>
      <c r="B14" s="66" t="s">
        <v>32</v>
      </c>
      <c r="C14" s="197" t="s">
        <v>5</v>
      </c>
      <c r="D14" s="153" t="s">
        <v>33</v>
      </c>
      <c r="E14" s="66">
        <v>44</v>
      </c>
      <c r="F14" s="143">
        <v>417300</v>
      </c>
    </row>
    <row r="15" spans="1:6" ht="18" customHeight="1">
      <c r="A15" s="195" t="s">
        <v>5</v>
      </c>
      <c r="B15" s="198" t="s">
        <v>34</v>
      </c>
      <c r="C15" s="169" t="s">
        <v>5</v>
      </c>
      <c r="D15" s="153" t="s">
        <v>35</v>
      </c>
      <c r="E15" s="66">
        <v>45</v>
      </c>
      <c r="F15" s="143"/>
    </row>
    <row r="16" spans="1:6" ht="18" customHeight="1">
      <c r="A16" s="195" t="s">
        <v>5</v>
      </c>
      <c r="B16" s="198" t="s">
        <v>36</v>
      </c>
      <c r="C16" s="169" t="s">
        <v>5</v>
      </c>
      <c r="D16" s="153" t="s">
        <v>37</v>
      </c>
      <c r="E16" s="66">
        <v>46</v>
      </c>
      <c r="F16" s="215"/>
    </row>
    <row r="17" spans="1:6" ht="18" customHeight="1">
      <c r="A17" s="195" t="s">
        <v>5</v>
      </c>
      <c r="B17" s="198" t="s">
        <v>38</v>
      </c>
      <c r="C17" s="169" t="s">
        <v>5</v>
      </c>
      <c r="D17" s="153" t="s">
        <v>39</v>
      </c>
      <c r="E17" s="66">
        <v>47</v>
      </c>
      <c r="F17" s="216"/>
    </row>
    <row r="18" spans="1:6" ht="18" customHeight="1">
      <c r="A18" s="195" t="s">
        <v>5</v>
      </c>
      <c r="B18" s="198" t="s">
        <v>40</v>
      </c>
      <c r="C18" s="169" t="s">
        <v>5</v>
      </c>
      <c r="D18" s="153" t="s">
        <v>41</v>
      </c>
      <c r="E18" s="66">
        <v>48</v>
      </c>
      <c r="F18" s="143">
        <v>1176700</v>
      </c>
    </row>
    <row r="19" spans="1:6" ht="18" customHeight="1">
      <c r="A19" s="195" t="s">
        <v>5</v>
      </c>
      <c r="B19" s="198" t="s">
        <v>42</v>
      </c>
      <c r="C19" s="169" t="s">
        <v>5</v>
      </c>
      <c r="D19" s="153" t="s">
        <v>43</v>
      </c>
      <c r="E19" s="66">
        <v>49</v>
      </c>
      <c r="F19" s="143"/>
    </row>
    <row r="20" spans="1:6" ht="18" customHeight="1">
      <c r="A20" s="195" t="s">
        <v>5</v>
      </c>
      <c r="B20" s="198" t="s">
        <v>44</v>
      </c>
      <c r="C20" s="169" t="s">
        <v>5</v>
      </c>
      <c r="D20" s="153" t="s">
        <v>45</v>
      </c>
      <c r="E20" s="66">
        <v>50</v>
      </c>
      <c r="F20" s="143"/>
    </row>
    <row r="21" spans="1:6" ht="18" customHeight="1">
      <c r="A21" s="195" t="s">
        <v>5</v>
      </c>
      <c r="B21" s="198" t="s">
        <v>46</v>
      </c>
      <c r="C21" s="169" t="s">
        <v>5</v>
      </c>
      <c r="D21" s="153" t="s">
        <v>47</v>
      </c>
      <c r="E21" s="66">
        <v>51</v>
      </c>
      <c r="F21" s="143"/>
    </row>
    <row r="22" spans="1:6" ht="18" customHeight="1">
      <c r="A22" s="195" t="s">
        <v>5</v>
      </c>
      <c r="B22" s="198" t="s">
        <v>48</v>
      </c>
      <c r="C22" s="169" t="s">
        <v>5</v>
      </c>
      <c r="D22" s="153" t="s">
        <v>49</v>
      </c>
      <c r="E22" s="66">
        <v>52</v>
      </c>
      <c r="F22" s="217"/>
    </row>
    <row r="23" spans="1:6" ht="18" customHeight="1">
      <c r="A23" s="195" t="s">
        <v>5</v>
      </c>
      <c r="B23" s="198" t="s">
        <v>50</v>
      </c>
      <c r="C23" s="169" t="s">
        <v>5</v>
      </c>
      <c r="D23" s="153" t="s">
        <v>51</v>
      </c>
      <c r="E23" s="66">
        <v>53</v>
      </c>
      <c r="F23" s="143"/>
    </row>
    <row r="24" spans="1:6" ht="18" customHeight="1">
      <c r="A24" s="195" t="s">
        <v>5</v>
      </c>
      <c r="B24" s="198" t="s">
        <v>52</v>
      </c>
      <c r="C24" s="169" t="s">
        <v>5</v>
      </c>
      <c r="D24" s="153" t="s">
        <v>53</v>
      </c>
      <c r="E24" s="66">
        <v>54</v>
      </c>
      <c r="F24" s="143"/>
    </row>
    <row r="25" spans="1:6" ht="18" customHeight="1">
      <c r="A25" s="195" t="s">
        <v>5</v>
      </c>
      <c r="B25" s="198" t="s">
        <v>54</v>
      </c>
      <c r="C25" s="169" t="s">
        <v>5</v>
      </c>
      <c r="D25" s="153" t="s">
        <v>55</v>
      </c>
      <c r="E25" s="66">
        <v>55</v>
      </c>
      <c r="F25" s="143"/>
    </row>
    <row r="26" spans="1:6" ht="18" customHeight="1">
      <c r="A26" s="195" t="s">
        <v>5</v>
      </c>
      <c r="B26" s="198" t="s">
        <v>56</v>
      </c>
      <c r="C26" s="169" t="s">
        <v>5</v>
      </c>
      <c r="D26" s="153" t="s">
        <v>57</v>
      </c>
      <c r="E26" s="66">
        <v>56</v>
      </c>
      <c r="F26" s="143"/>
    </row>
    <row r="27" spans="1:6" ht="18" customHeight="1">
      <c r="A27" s="195" t="s">
        <v>5</v>
      </c>
      <c r="B27" s="198" t="s">
        <v>58</v>
      </c>
      <c r="C27" s="169" t="s">
        <v>5</v>
      </c>
      <c r="D27" s="153" t="s">
        <v>59</v>
      </c>
      <c r="E27" s="66">
        <v>57</v>
      </c>
      <c r="F27" s="215"/>
    </row>
    <row r="28" spans="1:6" ht="18" customHeight="1">
      <c r="A28" s="195" t="s">
        <v>5</v>
      </c>
      <c r="B28" s="198" t="s">
        <v>60</v>
      </c>
      <c r="C28" s="169" t="s">
        <v>5</v>
      </c>
      <c r="D28" s="153" t="s">
        <v>61</v>
      </c>
      <c r="E28" s="66">
        <v>58</v>
      </c>
      <c r="F28" s="215"/>
    </row>
    <row r="29" spans="1:6" ht="18" customHeight="1">
      <c r="A29" s="195" t="s">
        <v>5</v>
      </c>
      <c r="B29" s="198" t="s">
        <v>62</v>
      </c>
      <c r="C29" s="169" t="s">
        <v>5</v>
      </c>
      <c r="D29" s="153" t="s">
        <v>63</v>
      </c>
      <c r="E29" s="66">
        <v>59</v>
      </c>
      <c r="F29" s="215"/>
    </row>
    <row r="30" spans="1:6" ht="18" customHeight="1">
      <c r="A30" s="199" t="s">
        <v>64</v>
      </c>
      <c r="B30" s="198" t="s">
        <v>65</v>
      </c>
      <c r="C30" s="200">
        <f>C7</f>
        <v>9534300</v>
      </c>
      <c r="D30" s="201" t="s">
        <v>66</v>
      </c>
      <c r="E30" s="66">
        <v>60</v>
      </c>
      <c r="F30" s="143">
        <f>SUM(F7:F29)</f>
        <v>9534300</v>
      </c>
    </row>
    <row r="31" spans="1:6" ht="18" customHeight="1">
      <c r="A31" s="195" t="s">
        <v>67</v>
      </c>
      <c r="B31" s="198" t="s">
        <v>68</v>
      </c>
      <c r="C31" s="167"/>
      <c r="D31" s="202" t="s">
        <v>69</v>
      </c>
      <c r="E31" s="218">
        <v>61</v>
      </c>
      <c r="F31" s="143"/>
    </row>
    <row r="32" spans="1:6" ht="18" customHeight="1">
      <c r="A32" s="195" t="s">
        <v>70</v>
      </c>
      <c r="B32" s="198" t="s">
        <v>71</v>
      </c>
      <c r="C32" s="167"/>
      <c r="D32" s="203" t="s">
        <v>72</v>
      </c>
      <c r="E32" s="218">
        <v>62</v>
      </c>
      <c r="F32" s="143"/>
    </row>
    <row r="33" spans="1:6" ht="18" customHeight="1">
      <c r="A33" s="195" t="s">
        <v>73</v>
      </c>
      <c r="B33" s="198" t="s">
        <v>74</v>
      </c>
      <c r="C33" s="167"/>
      <c r="D33" s="203" t="s">
        <v>75</v>
      </c>
      <c r="E33" s="218">
        <v>63</v>
      </c>
      <c r="F33" s="143"/>
    </row>
    <row r="34" spans="1:6" ht="18" customHeight="1">
      <c r="A34" s="195" t="s">
        <v>76</v>
      </c>
      <c r="B34" s="198" t="s">
        <v>77</v>
      </c>
      <c r="C34" s="167"/>
      <c r="D34" s="203" t="s">
        <v>78</v>
      </c>
      <c r="E34" s="218">
        <v>64</v>
      </c>
      <c r="F34" s="143"/>
    </row>
    <row r="35" spans="1:6" ht="18" customHeight="1">
      <c r="A35" s="195" t="s">
        <v>79</v>
      </c>
      <c r="B35" s="198" t="s">
        <v>80</v>
      </c>
      <c r="C35" s="167"/>
      <c r="D35" s="203" t="s">
        <v>81</v>
      </c>
      <c r="E35" s="218">
        <v>65</v>
      </c>
      <c r="F35" s="143"/>
    </row>
    <row r="36" spans="1:6" ht="18" customHeight="1">
      <c r="A36" s="195" t="s">
        <v>5</v>
      </c>
      <c r="B36" s="198" t="s">
        <v>82</v>
      </c>
      <c r="C36" s="169"/>
      <c r="D36" s="153" t="s">
        <v>83</v>
      </c>
      <c r="E36" s="66">
        <v>66</v>
      </c>
      <c r="F36" s="143"/>
    </row>
    <row r="37" spans="1:6" ht="18" customHeight="1">
      <c r="A37" s="195" t="s">
        <v>5</v>
      </c>
      <c r="B37" s="198" t="s">
        <v>84</v>
      </c>
      <c r="C37" s="169"/>
      <c r="D37" s="153" t="s">
        <v>73</v>
      </c>
      <c r="E37" s="66">
        <v>67</v>
      </c>
      <c r="F37" s="143"/>
    </row>
    <row r="38" spans="1:6" ht="18" customHeight="1">
      <c r="A38" s="195" t="s">
        <v>5</v>
      </c>
      <c r="B38" s="198" t="s">
        <v>85</v>
      </c>
      <c r="C38" s="169"/>
      <c r="D38" s="153" t="s">
        <v>76</v>
      </c>
      <c r="E38" s="66">
        <v>68</v>
      </c>
      <c r="F38" s="143"/>
    </row>
    <row r="39" spans="1:6" ht="18" customHeight="1">
      <c r="A39" s="204" t="s">
        <v>5</v>
      </c>
      <c r="B39" s="205" t="s">
        <v>86</v>
      </c>
      <c r="C39" s="169"/>
      <c r="D39" s="206" t="s">
        <v>79</v>
      </c>
      <c r="E39" s="219">
        <v>69</v>
      </c>
      <c r="F39" s="220"/>
    </row>
    <row r="40" spans="1:6" ht="18" customHeight="1">
      <c r="A40" s="207" t="s">
        <v>87</v>
      </c>
      <c r="B40" s="208" t="s">
        <v>88</v>
      </c>
      <c r="C40" s="209">
        <f>C30</f>
        <v>9534300</v>
      </c>
      <c r="D40" s="210" t="s">
        <v>87</v>
      </c>
      <c r="E40" s="221">
        <v>70</v>
      </c>
      <c r="F40" s="222">
        <f>F30</f>
        <v>9534300</v>
      </c>
    </row>
    <row r="41" spans="1:6" ht="15" customHeight="1">
      <c r="A41" s="211" t="s">
        <v>89</v>
      </c>
      <c r="B41" s="211" t="s">
        <v>5</v>
      </c>
      <c r="C41" s="211" t="s">
        <v>5</v>
      </c>
      <c r="D41" s="211" t="s">
        <v>5</v>
      </c>
      <c r="E41" s="223" t="s">
        <v>5</v>
      </c>
      <c r="F41" s="211" t="s">
        <v>5</v>
      </c>
    </row>
  </sheetData>
  <sheetProtection/>
  <mergeCells count="4">
    <mergeCell ref="A1:F1"/>
    <mergeCell ref="A4:C4"/>
    <mergeCell ref="D4:F4"/>
    <mergeCell ref="A41:C41"/>
  </mergeCells>
  <printOptions/>
  <pageMargins left="0.75" right="0.75" top="0.98" bottom="0.98" header="0.51" footer="0.51"/>
  <pageSetup horizontalDpi="600" verticalDpi="600" orientation="portrait" paperSize="9" scale="85"/>
</worksheet>
</file>

<file path=xl/worksheets/sheet10.xml><?xml version="1.0" encoding="utf-8"?>
<worksheet xmlns="http://schemas.openxmlformats.org/spreadsheetml/2006/main" xmlns:r="http://schemas.openxmlformats.org/officeDocument/2006/relationships">
  <dimension ref="A1:S22"/>
  <sheetViews>
    <sheetView zoomScaleSheetLayoutView="100" workbookViewId="0" topLeftCell="A1">
      <selection activeCell="E22" sqref="E22:F22"/>
    </sheetView>
  </sheetViews>
  <sheetFormatPr defaultColWidth="9.140625" defaultRowHeight="12.75" customHeight="1"/>
  <cols>
    <col min="1" max="1" width="10.57421875" style="1" customWidth="1"/>
    <col min="2" max="2" width="18.140625" style="1" customWidth="1"/>
    <col min="3" max="3" width="23.7109375" style="1" customWidth="1"/>
    <col min="4" max="4" width="19.421875" style="1" customWidth="1"/>
    <col min="5" max="5" width="22.57421875" style="1" customWidth="1"/>
    <col min="6" max="6" width="23.7109375" style="1" customWidth="1"/>
    <col min="7" max="7" width="22.421875" style="1" customWidth="1"/>
    <col min="8" max="8" width="21.7109375" style="1" customWidth="1"/>
    <col min="9" max="19" width="9.140625" style="1" customWidth="1"/>
    <col min="20" max="16384" width="9.140625" style="2" customWidth="1"/>
  </cols>
  <sheetData>
    <row r="1" spans="1:9" s="1" customFormat="1" ht="40.5" customHeight="1">
      <c r="A1" s="3" t="s">
        <v>286</v>
      </c>
      <c r="B1" s="4"/>
      <c r="C1" s="4"/>
      <c r="D1" s="4"/>
      <c r="E1" s="4"/>
      <c r="F1" s="4"/>
      <c r="G1" s="4"/>
      <c r="H1" s="4"/>
      <c r="I1" s="4"/>
    </row>
    <row r="2" spans="1:9" s="1" customFormat="1" ht="25.5" customHeight="1">
      <c r="A2" s="5" t="s">
        <v>287</v>
      </c>
      <c r="B2" s="6"/>
      <c r="C2" s="6"/>
      <c r="D2" s="6"/>
      <c r="E2" s="6"/>
      <c r="F2" s="6"/>
      <c r="G2" s="6"/>
      <c r="H2" s="6"/>
      <c r="I2" s="6"/>
    </row>
    <row r="3" spans="1:9" s="1" customFormat="1" ht="24" customHeight="1">
      <c r="A3" s="7" t="s">
        <v>288</v>
      </c>
      <c r="B3" s="7"/>
      <c r="C3" s="7"/>
      <c r="D3" s="8" t="s">
        <v>342</v>
      </c>
      <c r="E3" s="17"/>
      <c r="F3" s="17"/>
      <c r="G3" s="17"/>
      <c r="H3" s="17"/>
      <c r="I3" s="18"/>
    </row>
    <row r="4" spans="1:9" s="1" customFormat="1" ht="24" customHeight="1">
      <c r="A4" s="7" t="s">
        <v>290</v>
      </c>
      <c r="B4" s="7"/>
      <c r="C4" s="7"/>
      <c r="D4" s="8" t="s">
        <v>291</v>
      </c>
      <c r="E4" s="17"/>
      <c r="F4" s="18"/>
      <c r="G4" s="7" t="s">
        <v>292</v>
      </c>
      <c r="H4" s="8" t="s">
        <v>93</v>
      </c>
      <c r="I4" s="26"/>
    </row>
    <row r="5" spans="1:9" s="1" customFormat="1" ht="24" customHeight="1">
      <c r="A5" s="7" t="s">
        <v>293</v>
      </c>
      <c r="B5" s="7"/>
      <c r="C5" s="7"/>
      <c r="D5" s="5" t="s">
        <v>294</v>
      </c>
      <c r="E5" s="5"/>
      <c r="F5" s="5"/>
      <c r="G5" s="7" t="s">
        <v>295</v>
      </c>
      <c r="H5" s="7" t="s">
        <v>296</v>
      </c>
      <c r="I5" s="7"/>
    </row>
    <row r="6" spans="1:9" s="1" customFormat="1" ht="24" customHeight="1">
      <c r="A6" s="7" t="s">
        <v>297</v>
      </c>
      <c r="B6" s="7"/>
      <c r="C6" s="7"/>
      <c r="D6" s="7">
        <v>60</v>
      </c>
      <c r="E6" s="11" t="s">
        <v>298</v>
      </c>
      <c r="F6" s="13"/>
      <c r="G6" s="11" t="s">
        <v>299</v>
      </c>
      <c r="H6" s="7">
        <v>60</v>
      </c>
      <c r="I6" s="7"/>
    </row>
    <row r="7" spans="1:9" s="1" customFormat="1" ht="57.75" customHeight="1">
      <c r="A7" s="7" t="s">
        <v>300</v>
      </c>
      <c r="B7" s="7"/>
      <c r="C7" s="7"/>
      <c r="D7" s="8" t="s">
        <v>343</v>
      </c>
      <c r="E7" s="19"/>
      <c r="F7" s="19"/>
      <c r="G7" s="19"/>
      <c r="H7" s="19"/>
      <c r="I7" s="26"/>
    </row>
    <row r="8" spans="1:9" s="1" customFormat="1" ht="57.75" customHeight="1">
      <c r="A8" s="7" t="s">
        <v>302</v>
      </c>
      <c r="B8" s="7"/>
      <c r="C8" s="7"/>
      <c r="D8" s="9" t="s">
        <v>344</v>
      </c>
      <c r="E8" s="20"/>
      <c r="F8" s="20"/>
      <c r="G8" s="20"/>
      <c r="H8" s="20"/>
      <c r="I8" s="27"/>
    </row>
    <row r="9" spans="1:9" s="1" customFormat="1" ht="57.75" customHeight="1">
      <c r="A9" s="7" t="s">
        <v>304</v>
      </c>
      <c r="B9" s="7"/>
      <c r="C9" s="7"/>
      <c r="D9" s="9" t="s">
        <v>345</v>
      </c>
      <c r="E9" s="20"/>
      <c r="F9" s="20"/>
      <c r="G9" s="20"/>
      <c r="H9" s="20"/>
      <c r="I9" s="27"/>
    </row>
    <row r="10" spans="1:9" s="1" customFormat="1" ht="57.75" customHeight="1">
      <c r="A10" s="10" t="s">
        <v>306</v>
      </c>
      <c r="B10" s="10"/>
      <c r="C10" s="10"/>
      <c r="D10" s="9" t="s">
        <v>307</v>
      </c>
      <c r="E10" s="20"/>
      <c r="F10" s="20"/>
      <c r="G10" s="20"/>
      <c r="H10" s="20"/>
      <c r="I10" s="27"/>
    </row>
    <row r="11" spans="1:9" s="1" customFormat="1" ht="57.75" customHeight="1">
      <c r="A11" s="7" t="s">
        <v>308</v>
      </c>
      <c r="B11" s="7"/>
      <c r="C11" s="7"/>
      <c r="D11" s="9" t="s">
        <v>307</v>
      </c>
      <c r="E11" s="20"/>
      <c r="F11" s="20"/>
      <c r="G11" s="20"/>
      <c r="H11" s="20"/>
      <c r="I11" s="27"/>
    </row>
    <row r="12" spans="1:9" s="1" customFormat="1" ht="15.75" customHeight="1">
      <c r="A12" s="7"/>
      <c r="B12" s="7"/>
      <c r="C12" s="7"/>
      <c r="D12" s="7"/>
      <c r="E12" s="21"/>
      <c r="F12" s="22"/>
      <c r="G12" s="22"/>
      <c r="H12" s="22"/>
      <c r="I12" s="22"/>
    </row>
    <row r="13" spans="1:9" s="1" customFormat="1" ht="24.75" customHeight="1">
      <c r="A13" s="7" t="s">
        <v>309</v>
      </c>
      <c r="B13" s="7"/>
      <c r="C13" s="7"/>
      <c r="D13" s="7"/>
      <c r="E13" s="7"/>
      <c r="F13" s="7"/>
      <c r="G13" s="7" t="s">
        <v>310</v>
      </c>
      <c r="H13" s="13"/>
      <c r="I13" s="13"/>
    </row>
    <row r="14" spans="1:9" s="1" customFormat="1" ht="84" customHeight="1">
      <c r="A14" s="11" t="s">
        <v>311</v>
      </c>
      <c r="B14" s="11" t="s">
        <v>307</v>
      </c>
      <c r="C14" s="11"/>
      <c r="D14" s="11"/>
      <c r="E14" s="11"/>
      <c r="F14" s="11"/>
      <c r="G14" s="11" t="s">
        <v>307</v>
      </c>
      <c r="H14" s="11"/>
      <c r="I14" s="11"/>
    </row>
    <row r="15" spans="1:8" s="1" customFormat="1" ht="27" customHeight="1">
      <c r="A15" s="12"/>
      <c r="B15" s="13" t="s">
        <v>312</v>
      </c>
      <c r="C15" s="13" t="s">
        <v>313</v>
      </c>
      <c r="D15" s="13" t="s">
        <v>314</v>
      </c>
      <c r="E15" s="13" t="s">
        <v>315</v>
      </c>
      <c r="F15" s="13" t="s">
        <v>313</v>
      </c>
      <c r="G15" s="13" t="s">
        <v>314</v>
      </c>
      <c r="H15" s="13" t="s">
        <v>315</v>
      </c>
    </row>
    <row r="16" spans="1:8" s="1" customFormat="1" ht="27.75" customHeight="1">
      <c r="A16" s="14" t="s">
        <v>316</v>
      </c>
      <c r="B16" s="15" t="s">
        <v>317</v>
      </c>
      <c r="C16" s="15" t="s">
        <v>318</v>
      </c>
      <c r="D16" s="15" t="s">
        <v>346</v>
      </c>
      <c r="E16" s="15" t="s">
        <v>347</v>
      </c>
      <c r="F16" s="15" t="s">
        <v>318</v>
      </c>
      <c r="G16" s="15" t="s">
        <v>346</v>
      </c>
      <c r="H16" s="15" t="s">
        <v>347</v>
      </c>
    </row>
    <row r="17" spans="1:8" s="1" customFormat="1" ht="15" customHeight="1">
      <c r="A17" s="14"/>
      <c r="B17" s="15"/>
      <c r="C17" s="15" t="s">
        <v>321</v>
      </c>
      <c r="D17" s="15" t="s">
        <v>348</v>
      </c>
      <c r="E17" s="15" t="s">
        <v>323</v>
      </c>
      <c r="F17" s="15" t="s">
        <v>321</v>
      </c>
      <c r="G17" s="15" t="s">
        <v>348</v>
      </c>
      <c r="H17" s="15" t="s">
        <v>323</v>
      </c>
    </row>
    <row r="18" spans="1:8" s="1" customFormat="1" ht="27.75" customHeight="1">
      <c r="A18" s="14"/>
      <c r="B18" s="15"/>
      <c r="C18" s="15" t="s">
        <v>324</v>
      </c>
      <c r="D18" s="15" t="s">
        <v>349</v>
      </c>
      <c r="E18" s="15" t="s">
        <v>350</v>
      </c>
      <c r="F18" s="15" t="s">
        <v>324</v>
      </c>
      <c r="G18" s="15" t="s">
        <v>349</v>
      </c>
      <c r="H18" s="15" t="s">
        <v>350</v>
      </c>
    </row>
    <row r="19" spans="1:8" s="1" customFormat="1" ht="13.5" customHeight="1">
      <c r="A19" s="14"/>
      <c r="B19" s="15" t="s">
        <v>330</v>
      </c>
      <c r="C19" s="15" t="s">
        <v>351</v>
      </c>
      <c r="D19" s="15" t="s">
        <v>352</v>
      </c>
      <c r="E19" s="15" t="s">
        <v>353</v>
      </c>
      <c r="F19" s="15" t="s">
        <v>351</v>
      </c>
      <c r="G19" s="15" t="s">
        <v>352</v>
      </c>
      <c r="H19" s="15" t="s">
        <v>353</v>
      </c>
    </row>
    <row r="20" spans="1:8" s="1" customFormat="1" ht="27.75" customHeight="1">
      <c r="A20" s="14"/>
      <c r="B20" s="15"/>
      <c r="C20" s="15" t="s">
        <v>354</v>
      </c>
      <c r="D20" s="15" t="s">
        <v>355</v>
      </c>
      <c r="E20" s="15" t="s">
        <v>356</v>
      </c>
      <c r="F20" s="15" t="s">
        <v>354</v>
      </c>
      <c r="G20" s="15" t="s">
        <v>355</v>
      </c>
      <c r="H20" s="15" t="s">
        <v>356</v>
      </c>
    </row>
    <row r="21" spans="1:8" s="1" customFormat="1" ht="13.5" customHeight="1">
      <c r="A21" s="14"/>
      <c r="B21" s="15" t="s">
        <v>334</v>
      </c>
      <c r="C21" s="15" t="s">
        <v>357</v>
      </c>
      <c r="D21" s="15" t="s">
        <v>358</v>
      </c>
      <c r="E21" s="15" t="s">
        <v>359</v>
      </c>
      <c r="F21" s="15" t="s">
        <v>357</v>
      </c>
      <c r="G21" s="15" t="s">
        <v>358</v>
      </c>
      <c r="H21" s="15" t="s">
        <v>359</v>
      </c>
    </row>
    <row r="22" spans="1:19" s="1" customFormat="1" ht="19.5" customHeight="1">
      <c r="A22" s="14" t="s">
        <v>337</v>
      </c>
      <c r="B22" s="11" t="s">
        <v>360</v>
      </c>
      <c r="C22" s="16"/>
      <c r="D22" s="14" t="s">
        <v>339</v>
      </c>
      <c r="E22" s="23" t="s">
        <v>361</v>
      </c>
      <c r="F22" s="24"/>
      <c r="G22" s="14" t="s">
        <v>341</v>
      </c>
      <c r="H22" s="25">
        <v>44335</v>
      </c>
      <c r="I22" s="28"/>
      <c r="J22" s="28"/>
      <c r="K22" s="28"/>
      <c r="L22" s="28"/>
      <c r="M22" s="28"/>
      <c r="N22" s="28"/>
      <c r="O22" s="28"/>
      <c r="P22" s="28"/>
      <c r="Q22" s="28"/>
      <c r="R22" s="28"/>
      <c r="S22" s="28"/>
    </row>
    <row r="23" s="1" customFormat="1" ht="13.5"/>
  </sheetData>
  <sheetProtection/>
  <mergeCells count="32">
    <mergeCell ref="A1:I1"/>
    <mergeCell ref="A2:I2"/>
    <mergeCell ref="A3:C3"/>
    <mergeCell ref="D3:I3"/>
    <mergeCell ref="A4:C4"/>
    <mergeCell ref="D4:F4"/>
    <mergeCell ref="H4:I4"/>
    <mergeCell ref="A5:C5"/>
    <mergeCell ref="D5:F5"/>
    <mergeCell ref="H5:I5"/>
    <mergeCell ref="A6:C6"/>
    <mergeCell ref="H6:I6"/>
    <mergeCell ref="A7:C7"/>
    <mergeCell ref="D7:I7"/>
    <mergeCell ref="A8:C8"/>
    <mergeCell ref="D8:I8"/>
    <mergeCell ref="A9:C9"/>
    <mergeCell ref="D9:I9"/>
    <mergeCell ref="A10:C10"/>
    <mergeCell ref="D10:I10"/>
    <mergeCell ref="A11:C11"/>
    <mergeCell ref="D11:I11"/>
    <mergeCell ref="A12:I12"/>
    <mergeCell ref="A13:F13"/>
    <mergeCell ref="G13:I13"/>
    <mergeCell ref="B14:F14"/>
    <mergeCell ref="G14:I14"/>
    <mergeCell ref="B22:C22"/>
    <mergeCell ref="E22:F22"/>
    <mergeCell ref="A16:A21"/>
    <mergeCell ref="B16:B18"/>
    <mergeCell ref="B19:B20"/>
  </mergeCells>
  <printOptions/>
  <pageMargins left="0.75" right="0.75" top="1" bottom="1" header="0.51" footer="0.51"/>
  <pageSetup orientation="portrait" paperSize="9"/>
</worksheet>
</file>

<file path=xl/worksheets/sheet11.xml><?xml version="1.0" encoding="utf-8"?>
<worksheet xmlns="http://schemas.openxmlformats.org/spreadsheetml/2006/main" xmlns:r="http://schemas.openxmlformats.org/officeDocument/2006/relationships">
  <dimension ref="A1:S22"/>
  <sheetViews>
    <sheetView zoomScaleSheetLayoutView="100" workbookViewId="0" topLeftCell="A10">
      <selection activeCell="H22" sqref="H22"/>
    </sheetView>
  </sheetViews>
  <sheetFormatPr defaultColWidth="9.140625" defaultRowHeight="12.75" customHeight="1"/>
  <cols>
    <col min="1" max="1" width="10.57421875" style="1" customWidth="1"/>
    <col min="2" max="2" width="18.140625" style="1" customWidth="1"/>
    <col min="3" max="3" width="23.7109375" style="1" customWidth="1"/>
    <col min="4" max="4" width="19.421875" style="1" customWidth="1"/>
    <col min="5" max="5" width="22.57421875" style="1" customWidth="1"/>
    <col min="6" max="6" width="23.7109375" style="1" customWidth="1"/>
    <col min="7" max="7" width="22.421875" style="1" customWidth="1"/>
    <col min="8" max="8" width="21.7109375" style="1" customWidth="1"/>
    <col min="9" max="19" width="9.140625" style="1" customWidth="1"/>
    <col min="20" max="16384" width="9.140625" style="2" customWidth="1"/>
  </cols>
  <sheetData>
    <row r="1" spans="1:9" s="1" customFormat="1" ht="40.5" customHeight="1">
      <c r="A1" s="3" t="s">
        <v>286</v>
      </c>
      <c r="B1" s="4"/>
      <c r="C1" s="4"/>
      <c r="D1" s="4"/>
      <c r="E1" s="4"/>
      <c r="F1" s="4"/>
      <c r="G1" s="4"/>
      <c r="H1" s="4"/>
      <c r="I1" s="4"/>
    </row>
    <row r="2" spans="1:9" s="1" customFormat="1" ht="25.5" customHeight="1">
      <c r="A2" s="5" t="s">
        <v>287</v>
      </c>
      <c r="B2" s="6"/>
      <c r="C2" s="6"/>
      <c r="D2" s="6"/>
      <c r="E2" s="6"/>
      <c r="F2" s="6"/>
      <c r="G2" s="6"/>
      <c r="H2" s="6"/>
      <c r="I2" s="6"/>
    </row>
    <row r="3" spans="1:9" s="1" customFormat="1" ht="24" customHeight="1">
      <c r="A3" s="7" t="s">
        <v>288</v>
      </c>
      <c r="B3" s="7"/>
      <c r="C3" s="7"/>
      <c r="D3" s="8" t="s">
        <v>362</v>
      </c>
      <c r="E3" s="17"/>
      <c r="F3" s="17"/>
      <c r="G3" s="17"/>
      <c r="H3" s="17"/>
      <c r="I3" s="18"/>
    </row>
    <row r="4" spans="1:9" s="1" customFormat="1" ht="24" customHeight="1">
      <c r="A4" s="7" t="s">
        <v>290</v>
      </c>
      <c r="B4" s="7"/>
      <c r="C4" s="7"/>
      <c r="D4" s="8" t="s">
        <v>291</v>
      </c>
      <c r="E4" s="17"/>
      <c r="F4" s="18"/>
      <c r="G4" s="7" t="s">
        <v>292</v>
      </c>
      <c r="H4" s="8" t="s">
        <v>93</v>
      </c>
      <c r="I4" s="26"/>
    </row>
    <row r="5" spans="1:9" s="1" customFormat="1" ht="24" customHeight="1">
      <c r="A5" s="7" t="s">
        <v>293</v>
      </c>
      <c r="B5" s="7"/>
      <c r="C5" s="7"/>
      <c r="D5" s="5" t="s">
        <v>294</v>
      </c>
      <c r="E5" s="5"/>
      <c r="F5" s="5"/>
      <c r="G5" s="7" t="s">
        <v>295</v>
      </c>
      <c r="H5" s="7" t="s">
        <v>296</v>
      </c>
      <c r="I5" s="7"/>
    </row>
    <row r="6" spans="1:9" s="1" customFormat="1" ht="24" customHeight="1">
      <c r="A6" s="7" t="s">
        <v>297</v>
      </c>
      <c r="B6" s="7"/>
      <c r="C6" s="7"/>
      <c r="D6" s="7">
        <v>14.4</v>
      </c>
      <c r="E6" s="11" t="s">
        <v>298</v>
      </c>
      <c r="F6" s="13"/>
      <c r="G6" s="11" t="s">
        <v>299</v>
      </c>
      <c r="H6" s="7">
        <v>14.4</v>
      </c>
      <c r="I6" s="7"/>
    </row>
    <row r="7" spans="1:9" s="1" customFormat="1" ht="57.75" customHeight="1">
      <c r="A7" s="7" t="s">
        <v>300</v>
      </c>
      <c r="B7" s="7"/>
      <c r="C7" s="7"/>
      <c r="D7" s="8" t="s">
        <v>363</v>
      </c>
      <c r="E7" s="19"/>
      <c r="F7" s="19"/>
      <c r="G7" s="19"/>
      <c r="H7" s="19"/>
      <c r="I7" s="26"/>
    </row>
    <row r="8" spans="1:9" s="1" customFormat="1" ht="57.75" customHeight="1">
      <c r="A8" s="7" t="s">
        <v>302</v>
      </c>
      <c r="B8" s="7"/>
      <c r="C8" s="7"/>
      <c r="D8" s="9" t="s">
        <v>364</v>
      </c>
      <c r="E8" s="20"/>
      <c r="F8" s="20"/>
      <c r="G8" s="20"/>
      <c r="H8" s="20"/>
      <c r="I8" s="27"/>
    </row>
    <row r="9" spans="1:9" s="1" customFormat="1" ht="57.75" customHeight="1">
      <c r="A9" s="7" t="s">
        <v>304</v>
      </c>
      <c r="B9" s="7"/>
      <c r="C9" s="7"/>
      <c r="D9" s="9" t="s">
        <v>365</v>
      </c>
      <c r="E9" s="20"/>
      <c r="F9" s="20"/>
      <c r="G9" s="20"/>
      <c r="H9" s="20"/>
      <c r="I9" s="27"/>
    </row>
    <row r="10" spans="1:9" s="1" customFormat="1" ht="57.75" customHeight="1">
      <c r="A10" s="10" t="s">
        <v>306</v>
      </c>
      <c r="B10" s="10"/>
      <c r="C10" s="10"/>
      <c r="D10" s="9" t="s">
        <v>307</v>
      </c>
      <c r="E10" s="20"/>
      <c r="F10" s="20"/>
      <c r="G10" s="20"/>
      <c r="H10" s="20"/>
      <c r="I10" s="27"/>
    </row>
    <row r="11" spans="1:9" s="1" customFormat="1" ht="57.75" customHeight="1">
      <c r="A11" s="7" t="s">
        <v>308</v>
      </c>
      <c r="B11" s="7"/>
      <c r="C11" s="7"/>
      <c r="D11" s="9" t="s">
        <v>307</v>
      </c>
      <c r="E11" s="20"/>
      <c r="F11" s="20"/>
      <c r="G11" s="20"/>
      <c r="H11" s="20"/>
      <c r="I11" s="27"/>
    </row>
    <row r="12" spans="1:9" s="1" customFormat="1" ht="15.75" customHeight="1">
      <c r="A12" s="7"/>
      <c r="B12" s="7"/>
      <c r="C12" s="7"/>
      <c r="D12" s="7"/>
      <c r="E12" s="21"/>
      <c r="F12" s="22"/>
      <c r="G12" s="22"/>
      <c r="H12" s="22"/>
      <c r="I12" s="22"/>
    </row>
    <row r="13" spans="1:9" s="1" customFormat="1" ht="24.75" customHeight="1">
      <c r="A13" s="7" t="s">
        <v>309</v>
      </c>
      <c r="B13" s="7"/>
      <c r="C13" s="7"/>
      <c r="D13" s="7"/>
      <c r="E13" s="7"/>
      <c r="F13" s="7"/>
      <c r="G13" s="7" t="s">
        <v>310</v>
      </c>
      <c r="H13" s="13"/>
      <c r="I13" s="13"/>
    </row>
    <row r="14" spans="1:9" s="1" customFormat="1" ht="84" customHeight="1">
      <c r="A14" s="11" t="s">
        <v>311</v>
      </c>
      <c r="B14" s="11" t="s">
        <v>307</v>
      </c>
      <c r="C14" s="11"/>
      <c r="D14" s="11"/>
      <c r="E14" s="11"/>
      <c r="F14" s="11"/>
      <c r="G14" s="11" t="s">
        <v>307</v>
      </c>
      <c r="H14" s="11"/>
      <c r="I14" s="11"/>
    </row>
    <row r="15" spans="1:8" s="1" customFormat="1" ht="27" customHeight="1">
      <c r="A15" s="12"/>
      <c r="B15" s="13" t="s">
        <v>312</v>
      </c>
      <c r="C15" s="13" t="s">
        <v>313</v>
      </c>
      <c r="D15" s="13" t="s">
        <v>314</v>
      </c>
      <c r="E15" s="13" t="s">
        <v>315</v>
      </c>
      <c r="F15" s="13" t="s">
        <v>313</v>
      </c>
      <c r="G15" s="13" t="s">
        <v>314</v>
      </c>
      <c r="H15" s="13" t="s">
        <v>315</v>
      </c>
    </row>
    <row r="16" spans="1:8" s="1" customFormat="1" ht="27.75" customHeight="1">
      <c r="A16" s="14" t="s">
        <v>316</v>
      </c>
      <c r="B16" s="15" t="s">
        <v>317</v>
      </c>
      <c r="C16" s="15" t="s">
        <v>318</v>
      </c>
      <c r="D16" s="15" t="s">
        <v>366</v>
      </c>
      <c r="E16" s="15" t="s">
        <v>323</v>
      </c>
      <c r="F16" s="15" t="s">
        <v>318</v>
      </c>
      <c r="G16" s="15" t="s">
        <v>366</v>
      </c>
      <c r="H16" s="15" t="s">
        <v>323</v>
      </c>
    </row>
    <row r="17" spans="1:8" s="1" customFormat="1" ht="15" customHeight="1">
      <c r="A17" s="14"/>
      <c r="B17" s="15"/>
      <c r="C17" s="15" t="s">
        <v>321</v>
      </c>
      <c r="D17" s="15" t="s">
        <v>367</v>
      </c>
      <c r="E17" s="15" t="s">
        <v>323</v>
      </c>
      <c r="F17" s="15" t="s">
        <v>321</v>
      </c>
      <c r="G17" s="15" t="s">
        <v>367</v>
      </c>
      <c r="H17" s="15" t="s">
        <v>323</v>
      </c>
    </row>
    <row r="18" spans="1:8" s="1" customFormat="1" ht="27.75" customHeight="1">
      <c r="A18" s="14"/>
      <c r="B18" s="15"/>
      <c r="C18" s="15" t="s">
        <v>324</v>
      </c>
      <c r="D18" s="15" t="s">
        <v>368</v>
      </c>
      <c r="E18" s="15" t="s">
        <v>333</v>
      </c>
      <c r="F18" s="15" t="s">
        <v>324</v>
      </c>
      <c r="G18" s="15" t="s">
        <v>368</v>
      </c>
      <c r="H18" s="15" t="s">
        <v>333</v>
      </c>
    </row>
    <row r="19" spans="1:8" s="1" customFormat="1" ht="13.5" customHeight="1">
      <c r="A19" s="14"/>
      <c r="B19" s="15"/>
      <c r="C19" s="15" t="s">
        <v>327</v>
      </c>
      <c r="D19" s="15" t="s">
        <v>369</v>
      </c>
      <c r="E19" s="15" t="s">
        <v>370</v>
      </c>
      <c r="F19" s="15" t="s">
        <v>327</v>
      </c>
      <c r="G19" s="15" t="s">
        <v>369</v>
      </c>
      <c r="H19" s="15" t="s">
        <v>370</v>
      </c>
    </row>
    <row r="20" spans="1:8" s="1" customFormat="1" ht="27.75" customHeight="1">
      <c r="A20" s="14"/>
      <c r="B20" s="15" t="s">
        <v>330</v>
      </c>
      <c r="C20" s="15" t="s">
        <v>331</v>
      </c>
      <c r="D20" s="15" t="s">
        <v>371</v>
      </c>
      <c r="E20" s="15" t="s">
        <v>372</v>
      </c>
      <c r="F20" s="15" t="s">
        <v>331</v>
      </c>
      <c r="G20" s="15" t="s">
        <v>371</v>
      </c>
      <c r="H20" s="15" t="s">
        <v>372</v>
      </c>
    </row>
    <row r="21" spans="1:8" s="1" customFormat="1" ht="27.75" customHeight="1">
      <c r="A21" s="14"/>
      <c r="B21" s="15" t="s">
        <v>334</v>
      </c>
      <c r="C21" s="15" t="s">
        <v>335</v>
      </c>
      <c r="D21" s="15" t="s">
        <v>373</v>
      </c>
      <c r="E21" s="15" t="s">
        <v>372</v>
      </c>
      <c r="F21" s="15" t="s">
        <v>335</v>
      </c>
      <c r="G21" s="15" t="s">
        <v>373</v>
      </c>
      <c r="H21" s="15" t="s">
        <v>372</v>
      </c>
    </row>
    <row r="22" spans="1:19" s="1" customFormat="1" ht="19.5" customHeight="1">
      <c r="A22" s="14" t="s">
        <v>337</v>
      </c>
      <c r="B22" s="11" t="s">
        <v>360</v>
      </c>
      <c r="C22" s="16"/>
      <c r="D22" s="14" t="s">
        <v>339</v>
      </c>
      <c r="E22" s="23" t="s">
        <v>361</v>
      </c>
      <c r="F22" s="24"/>
      <c r="G22" s="14" t="s">
        <v>341</v>
      </c>
      <c r="H22" s="25">
        <v>44335</v>
      </c>
      <c r="I22" s="28"/>
      <c r="J22" s="28"/>
      <c r="K22" s="28"/>
      <c r="L22" s="28"/>
      <c r="M22" s="28"/>
      <c r="N22" s="28"/>
      <c r="O22" s="28"/>
      <c r="P22" s="28"/>
      <c r="Q22" s="28"/>
      <c r="R22" s="28"/>
      <c r="S22" s="28"/>
    </row>
    <row r="23" s="1" customFormat="1" ht="13.5"/>
  </sheetData>
  <sheetProtection/>
  <mergeCells count="31">
    <mergeCell ref="A1:I1"/>
    <mergeCell ref="A2:I2"/>
    <mergeCell ref="A3:C3"/>
    <mergeCell ref="D3:I3"/>
    <mergeCell ref="A4:C4"/>
    <mergeCell ref="D4:F4"/>
    <mergeCell ref="H4:I4"/>
    <mergeCell ref="A5:C5"/>
    <mergeCell ref="D5:F5"/>
    <mergeCell ref="H5:I5"/>
    <mergeCell ref="A6:C6"/>
    <mergeCell ref="H6:I6"/>
    <mergeCell ref="A7:C7"/>
    <mergeCell ref="D7:I7"/>
    <mergeCell ref="A8:C8"/>
    <mergeCell ref="D8:I8"/>
    <mergeCell ref="A9:C9"/>
    <mergeCell ref="D9:I9"/>
    <mergeCell ref="A10:C10"/>
    <mergeCell ref="D10:I10"/>
    <mergeCell ref="A11:C11"/>
    <mergeCell ref="D11:I11"/>
    <mergeCell ref="A12:I12"/>
    <mergeCell ref="A13:F13"/>
    <mergeCell ref="G13:I13"/>
    <mergeCell ref="B14:F14"/>
    <mergeCell ref="G14:I14"/>
    <mergeCell ref="B22:C22"/>
    <mergeCell ref="E22:F22"/>
    <mergeCell ref="A16:A21"/>
    <mergeCell ref="B16:B19"/>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K34"/>
  <sheetViews>
    <sheetView workbookViewId="0" topLeftCell="A1">
      <selection activeCell="A1" sqref="A1:K1"/>
    </sheetView>
  </sheetViews>
  <sheetFormatPr defaultColWidth="9.140625" defaultRowHeight="12.75"/>
  <cols>
    <col min="1" max="3" width="3.140625" style="0" customWidth="1"/>
    <col min="4" max="4" width="30.57421875" style="0" customWidth="1"/>
    <col min="5" max="6" width="14.57421875" style="0" customWidth="1"/>
    <col min="7" max="7" width="15.00390625" style="0" customWidth="1"/>
    <col min="8" max="8" width="12.140625" style="0" customWidth="1"/>
    <col min="9" max="9" width="11.28125" style="0" customWidth="1"/>
    <col min="10" max="10" width="11.421875" style="0" customWidth="1"/>
    <col min="11" max="11" width="12.421875" style="0" customWidth="1"/>
    <col min="12" max="12" width="9.7109375" style="0" customWidth="1"/>
  </cols>
  <sheetData>
    <row r="1" spans="1:11" ht="25.5">
      <c r="A1" s="184" t="s">
        <v>90</v>
      </c>
      <c r="B1" s="184"/>
      <c r="C1" s="184"/>
      <c r="D1" s="184"/>
      <c r="E1" s="184"/>
      <c r="F1" s="184"/>
      <c r="G1" s="184"/>
      <c r="H1" s="184"/>
      <c r="I1" s="184"/>
      <c r="J1" s="184"/>
      <c r="K1" s="184"/>
    </row>
    <row r="2" ht="17.25">
      <c r="K2" s="192" t="s">
        <v>91</v>
      </c>
    </row>
    <row r="3" spans="1:11" ht="18">
      <c r="A3" s="47" t="s">
        <v>92</v>
      </c>
      <c r="D3" s="104" t="s">
        <v>93</v>
      </c>
      <c r="G3" s="163"/>
      <c r="K3" s="192" t="s">
        <v>3</v>
      </c>
    </row>
    <row r="4" spans="1:11" ht="15" customHeight="1">
      <c r="A4" s="173" t="s">
        <v>7</v>
      </c>
      <c r="B4" s="174" t="s">
        <v>5</v>
      </c>
      <c r="C4" s="174" t="s">
        <v>5</v>
      </c>
      <c r="D4" s="174" t="s">
        <v>5</v>
      </c>
      <c r="E4" s="106" t="s">
        <v>64</v>
      </c>
      <c r="F4" s="106" t="s">
        <v>94</v>
      </c>
      <c r="G4" s="106" t="s">
        <v>95</v>
      </c>
      <c r="H4" s="106" t="s">
        <v>96</v>
      </c>
      <c r="I4" s="106" t="s">
        <v>97</v>
      </c>
      <c r="J4" s="106" t="s">
        <v>98</v>
      </c>
      <c r="K4" s="179" t="s">
        <v>99</v>
      </c>
    </row>
    <row r="5" spans="1:11" ht="15" customHeight="1">
      <c r="A5" s="108" t="s">
        <v>100</v>
      </c>
      <c r="B5" s="52" t="s">
        <v>5</v>
      </c>
      <c r="C5" s="52" t="s">
        <v>5</v>
      </c>
      <c r="D5" s="66" t="s">
        <v>101</v>
      </c>
      <c r="E5" s="52" t="s">
        <v>5</v>
      </c>
      <c r="F5" s="52" t="s">
        <v>5</v>
      </c>
      <c r="G5" s="52" t="s">
        <v>5</v>
      </c>
      <c r="H5" s="52" t="s">
        <v>5</v>
      </c>
      <c r="I5" s="52" t="s">
        <v>5</v>
      </c>
      <c r="J5" s="52" t="s">
        <v>5</v>
      </c>
      <c r="K5" s="180" t="s">
        <v>102</v>
      </c>
    </row>
    <row r="6" spans="1:11" ht="15" customHeight="1">
      <c r="A6" s="108" t="s">
        <v>5</v>
      </c>
      <c r="B6" s="52" t="s">
        <v>5</v>
      </c>
      <c r="C6" s="52" t="s">
        <v>5</v>
      </c>
      <c r="D6" s="66" t="s">
        <v>5</v>
      </c>
      <c r="E6" s="52" t="s">
        <v>5</v>
      </c>
      <c r="F6" s="52" t="s">
        <v>5</v>
      </c>
      <c r="G6" s="52" t="s">
        <v>5</v>
      </c>
      <c r="H6" s="52" t="s">
        <v>5</v>
      </c>
      <c r="I6" s="52" t="s">
        <v>5</v>
      </c>
      <c r="J6" s="52" t="s">
        <v>5</v>
      </c>
      <c r="K6" s="180" t="s">
        <v>5</v>
      </c>
    </row>
    <row r="7" spans="1:11" ht="15" customHeight="1">
      <c r="A7" s="108" t="s">
        <v>5</v>
      </c>
      <c r="B7" s="52" t="s">
        <v>5</v>
      </c>
      <c r="C7" s="52" t="s">
        <v>5</v>
      </c>
      <c r="D7" s="66" t="s">
        <v>5</v>
      </c>
      <c r="E7" s="52" t="s">
        <v>5</v>
      </c>
      <c r="F7" s="52" t="s">
        <v>5</v>
      </c>
      <c r="G7" s="52" t="s">
        <v>5</v>
      </c>
      <c r="H7" s="52" t="s">
        <v>5</v>
      </c>
      <c r="I7" s="52" t="s">
        <v>5</v>
      </c>
      <c r="J7" s="52" t="s">
        <v>5</v>
      </c>
      <c r="K7" s="180" t="s">
        <v>5</v>
      </c>
    </row>
    <row r="8" spans="1:11" ht="15" customHeight="1">
      <c r="A8" s="175" t="s">
        <v>103</v>
      </c>
      <c r="B8" s="66" t="s">
        <v>104</v>
      </c>
      <c r="C8" s="66" t="s">
        <v>105</v>
      </c>
      <c r="D8" s="66" t="s">
        <v>10</v>
      </c>
      <c r="E8" s="52" t="s">
        <v>12</v>
      </c>
      <c r="F8" s="52">
        <v>2</v>
      </c>
      <c r="G8" s="52" t="s">
        <v>18</v>
      </c>
      <c r="H8" s="52" t="s">
        <v>21</v>
      </c>
      <c r="I8" s="52" t="s">
        <v>24</v>
      </c>
      <c r="J8" s="52" t="s">
        <v>27</v>
      </c>
      <c r="K8" s="180" t="s">
        <v>30</v>
      </c>
    </row>
    <row r="9" spans="1:11" ht="15" customHeight="1">
      <c r="A9" s="175" t="s">
        <v>5</v>
      </c>
      <c r="B9" s="66" t="s">
        <v>5</v>
      </c>
      <c r="C9" s="66" t="s">
        <v>5</v>
      </c>
      <c r="D9" s="66" t="s">
        <v>106</v>
      </c>
      <c r="E9" s="94">
        <f aca="true" t="shared" si="0" ref="E9:E26">SUM(F9:K9)</f>
        <v>9534300</v>
      </c>
      <c r="F9" s="94">
        <f>F10+F14+F22+F25</f>
        <v>9534300</v>
      </c>
      <c r="G9" s="67"/>
      <c r="H9" s="67"/>
      <c r="I9" s="67"/>
      <c r="J9" s="67"/>
      <c r="K9" s="143"/>
    </row>
    <row r="10" spans="1:11" ht="15" customHeight="1">
      <c r="A10" s="110">
        <v>201</v>
      </c>
      <c r="B10" s="111"/>
      <c r="C10" s="112"/>
      <c r="D10" s="66" t="s">
        <v>107</v>
      </c>
      <c r="E10" s="94">
        <f t="shared" si="0"/>
        <v>7940300</v>
      </c>
      <c r="F10" s="94">
        <f>F11+F12+F13</f>
        <v>7940300</v>
      </c>
      <c r="G10" s="67"/>
      <c r="H10" s="67"/>
      <c r="I10" s="67"/>
      <c r="J10" s="67"/>
      <c r="K10" s="143"/>
    </row>
    <row r="11" spans="1:11" ht="15" customHeight="1">
      <c r="A11" s="113">
        <v>2010301</v>
      </c>
      <c r="B11" s="114"/>
      <c r="C11" s="114"/>
      <c r="D11" s="115" t="s">
        <v>108</v>
      </c>
      <c r="E11" s="94">
        <f t="shared" si="0"/>
        <v>7940300</v>
      </c>
      <c r="F11" s="94">
        <v>7940300</v>
      </c>
      <c r="G11" s="94"/>
      <c r="H11" s="94"/>
      <c r="I11" s="94"/>
      <c r="J11" s="94"/>
      <c r="K11" s="181"/>
    </row>
    <row r="12" spans="1:11" ht="15" customHeight="1">
      <c r="A12" s="116">
        <v>2010599</v>
      </c>
      <c r="B12" s="117"/>
      <c r="C12" s="118"/>
      <c r="D12" s="119" t="s">
        <v>109</v>
      </c>
      <c r="E12" s="94">
        <f t="shared" si="0"/>
        <v>0</v>
      </c>
      <c r="F12" s="94"/>
      <c r="G12" s="94"/>
      <c r="H12" s="94"/>
      <c r="I12" s="94"/>
      <c r="J12" s="94"/>
      <c r="K12" s="181"/>
    </row>
    <row r="13" spans="1:11" ht="15" customHeight="1">
      <c r="A13" s="116">
        <v>2010699</v>
      </c>
      <c r="B13" s="117"/>
      <c r="C13" s="118"/>
      <c r="D13" s="119" t="s">
        <v>110</v>
      </c>
      <c r="E13" s="94">
        <f t="shared" si="0"/>
        <v>0</v>
      </c>
      <c r="F13" s="94"/>
      <c r="G13" s="94"/>
      <c r="H13" s="94"/>
      <c r="I13" s="94"/>
      <c r="J13" s="94"/>
      <c r="K13" s="181"/>
    </row>
    <row r="14" spans="1:11" ht="15" customHeight="1">
      <c r="A14" s="116">
        <v>208</v>
      </c>
      <c r="B14" s="117"/>
      <c r="C14" s="118"/>
      <c r="D14" s="119" t="s">
        <v>111</v>
      </c>
      <c r="E14" s="94">
        <f t="shared" si="0"/>
        <v>417300</v>
      </c>
      <c r="F14" s="94">
        <f>F15+F20</f>
        <v>417300</v>
      </c>
      <c r="G14" s="94"/>
      <c r="H14" s="94"/>
      <c r="I14" s="94"/>
      <c r="J14" s="94"/>
      <c r="K14" s="181"/>
    </row>
    <row r="15" spans="1:11" ht="15" customHeight="1">
      <c r="A15" s="116">
        <v>20808</v>
      </c>
      <c r="B15" s="117"/>
      <c r="C15" s="118"/>
      <c r="D15" s="119" t="s">
        <v>112</v>
      </c>
      <c r="E15" s="94">
        <f t="shared" si="0"/>
        <v>408600</v>
      </c>
      <c r="F15" s="94">
        <f>F16+F17+F18+F19</f>
        <v>408600</v>
      </c>
      <c r="G15" s="94"/>
      <c r="H15" s="94"/>
      <c r="I15" s="94"/>
      <c r="J15" s="94"/>
      <c r="K15" s="181"/>
    </row>
    <row r="16" spans="1:11" ht="15" customHeight="1">
      <c r="A16" s="116">
        <v>2080801</v>
      </c>
      <c r="B16" s="117"/>
      <c r="C16" s="118"/>
      <c r="D16" s="119" t="s">
        <v>113</v>
      </c>
      <c r="E16" s="94">
        <f t="shared" si="0"/>
        <v>38700</v>
      </c>
      <c r="F16" s="94">
        <v>38700</v>
      </c>
      <c r="G16" s="94"/>
      <c r="H16" s="94"/>
      <c r="I16" s="94"/>
      <c r="J16" s="94"/>
      <c r="K16" s="181"/>
    </row>
    <row r="17" spans="1:11" ht="15" customHeight="1">
      <c r="A17" s="116">
        <v>2080802</v>
      </c>
      <c r="B17" s="117"/>
      <c r="C17" s="118"/>
      <c r="D17" s="119" t="s">
        <v>114</v>
      </c>
      <c r="E17" s="94">
        <f t="shared" si="0"/>
        <v>37800</v>
      </c>
      <c r="F17" s="94">
        <v>37800</v>
      </c>
      <c r="G17" s="94"/>
      <c r="H17" s="94"/>
      <c r="I17" s="94"/>
      <c r="J17" s="94"/>
      <c r="K17" s="181"/>
    </row>
    <row r="18" spans="1:11" ht="15" customHeight="1">
      <c r="A18" s="116">
        <v>2080803</v>
      </c>
      <c r="B18" s="117"/>
      <c r="C18" s="118"/>
      <c r="D18" s="119" t="s">
        <v>115</v>
      </c>
      <c r="E18" s="94">
        <f t="shared" si="0"/>
        <v>142000</v>
      </c>
      <c r="F18" s="94">
        <v>142000</v>
      </c>
      <c r="G18" s="94"/>
      <c r="H18" s="94"/>
      <c r="I18" s="94"/>
      <c r="J18" s="94"/>
      <c r="K18" s="181"/>
    </row>
    <row r="19" spans="1:11" ht="15" customHeight="1">
      <c r="A19" s="116">
        <v>2080899</v>
      </c>
      <c r="B19" s="117"/>
      <c r="C19" s="118"/>
      <c r="D19" s="119" t="s">
        <v>116</v>
      </c>
      <c r="E19" s="94">
        <f t="shared" si="0"/>
        <v>190100</v>
      </c>
      <c r="F19" s="94">
        <f>14900+175200</f>
        <v>190100</v>
      </c>
      <c r="G19" s="94"/>
      <c r="H19" s="94"/>
      <c r="I19" s="94"/>
      <c r="J19" s="94"/>
      <c r="K19" s="181"/>
    </row>
    <row r="20" spans="1:11" ht="15" customHeight="1">
      <c r="A20" s="116">
        <v>20825</v>
      </c>
      <c r="B20" s="117"/>
      <c r="C20" s="118"/>
      <c r="D20" s="119" t="s">
        <v>117</v>
      </c>
      <c r="E20" s="94">
        <f t="shared" si="0"/>
        <v>8700</v>
      </c>
      <c r="F20" s="94">
        <f>F21</f>
        <v>8700</v>
      </c>
      <c r="G20" s="94"/>
      <c r="H20" s="94"/>
      <c r="I20" s="94"/>
      <c r="J20" s="94"/>
      <c r="K20" s="181"/>
    </row>
    <row r="21" spans="1:11" ht="15" customHeight="1">
      <c r="A21" s="116">
        <v>2082502</v>
      </c>
      <c r="B21" s="117"/>
      <c r="C21" s="118"/>
      <c r="D21" s="119" t="s">
        <v>118</v>
      </c>
      <c r="E21" s="94">
        <f t="shared" si="0"/>
        <v>8700</v>
      </c>
      <c r="F21" s="94">
        <v>8700</v>
      </c>
      <c r="G21" s="94"/>
      <c r="H21" s="94"/>
      <c r="I21" s="94"/>
      <c r="J21" s="94"/>
      <c r="K21" s="181"/>
    </row>
    <row r="22" spans="1:11" ht="15" customHeight="1">
      <c r="A22" s="116">
        <v>213</v>
      </c>
      <c r="B22" s="117"/>
      <c r="C22" s="118"/>
      <c r="D22" s="119" t="s">
        <v>119</v>
      </c>
      <c r="E22" s="94">
        <f t="shared" si="0"/>
        <v>1176700</v>
      </c>
      <c r="F22" s="94">
        <f>F23+F24</f>
        <v>1176700</v>
      </c>
      <c r="G22" s="94"/>
      <c r="H22" s="94"/>
      <c r="I22" s="94"/>
      <c r="J22" s="94"/>
      <c r="K22" s="181"/>
    </row>
    <row r="23" spans="1:11" ht="15" customHeight="1">
      <c r="A23" s="116">
        <v>2130104</v>
      </c>
      <c r="B23" s="117"/>
      <c r="C23" s="118"/>
      <c r="D23" s="119" t="s">
        <v>120</v>
      </c>
      <c r="E23" s="94">
        <f t="shared" si="0"/>
        <v>0</v>
      </c>
      <c r="F23" s="94"/>
      <c r="G23" s="94"/>
      <c r="H23" s="94"/>
      <c r="I23" s="94"/>
      <c r="J23" s="94"/>
      <c r="K23" s="181"/>
    </row>
    <row r="24" spans="1:11" ht="15" customHeight="1">
      <c r="A24" s="116">
        <v>2130705</v>
      </c>
      <c r="B24" s="117"/>
      <c r="C24" s="118"/>
      <c r="D24" s="119" t="s">
        <v>121</v>
      </c>
      <c r="E24" s="94">
        <f t="shared" si="0"/>
        <v>1176700</v>
      </c>
      <c r="F24" s="94">
        <v>1176700</v>
      </c>
      <c r="G24" s="94"/>
      <c r="H24" s="94"/>
      <c r="I24" s="94"/>
      <c r="J24" s="94"/>
      <c r="K24" s="181"/>
    </row>
    <row r="25" spans="1:11" ht="15" customHeight="1">
      <c r="A25" s="185">
        <v>214</v>
      </c>
      <c r="B25" s="186"/>
      <c r="C25" s="186"/>
      <c r="D25" s="119" t="s">
        <v>122</v>
      </c>
      <c r="E25" s="94">
        <f t="shared" si="0"/>
        <v>0</v>
      </c>
      <c r="F25" s="94">
        <f>F26</f>
        <v>0</v>
      </c>
      <c r="G25" s="94"/>
      <c r="H25" s="94"/>
      <c r="I25" s="94"/>
      <c r="J25" s="94"/>
      <c r="K25" s="181"/>
    </row>
    <row r="26" spans="1:11" ht="15" customHeight="1">
      <c r="A26" s="187">
        <v>2149999</v>
      </c>
      <c r="B26" s="188"/>
      <c r="C26" s="189"/>
      <c r="D26" s="126" t="s">
        <v>123</v>
      </c>
      <c r="E26" s="94">
        <f t="shared" si="0"/>
        <v>0</v>
      </c>
      <c r="F26" s="144"/>
      <c r="G26" s="144"/>
      <c r="H26" s="144"/>
      <c r="I26" s="144"/>
      <c r="J26" s="144"/>
      <c r="K26" s="183"/>
    </row>
    <row r="27" spans="1:11" ht="15" customHeight="1">
      <c r="A27" s="190" t="s">
        <v>124</v>
      </c>
      <c r="B27" s="191"/>
      <c r="C27" s="191"/>
      <c r="D27" s="191"/>
      <c r="E27" s="191"/>
      <c r="F27" s="191"/>
      <c r="G27" s="191"/>
      <c r="H27" s="191"/>
      <c r="I27" s="191"/>
      <c r="J27" s="191"/>
      <c r="K27" s="191"/>
    </row>
    <row r="34" ht="12">
      <c r="E34" t="e">
        <f>F11+F12+F23+#REF!+F25</f>
        <v>#REF!</v>
      </c>
    </row>
  </sheetData>
  <sheetProtection/>
  <mergeCells count="32">
    <mergeCell ref="A1:K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K27"/>
    <mergeCell ref="A8:A9"/>
    <mergeCell ref="B8:B9"/>
    <mergeCell ref="C8:C9"/>
    <mergeCell ref="D5:D7"/>
    <mergeCell ref="E4:E7"/>
    <mergeCell ref="F4:F7"/>
    <mergeCell ref="G4:G7"/>
    <mergeCell ref="H4:H7"/>
    <mergeCell ref="I4:I7"/>
    <mergeCell ref="J4:J7"/>
    <mergeCell ref="K4:K7"/>
    <mergeCell ref="A5:C7"/>
  </mergeCells>
  <printOptions/>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7"/>
  <sheetViews>
    <sheetView workbookViewId="0" topLeftCell="A1">
      <selection activeCell="A1" sqref="A1:J1"/>
    </sheetView>
  </sheetViews>
  <sheetFormatPr defaultColWidth="9.140625" defaultRowHeight="12.75"/>
  <cols>
    <col min="1" max="3" width="3.140625" style="0" customWidth="1"/>
    <col min="4" max="4" width="27.8515625" style="0" customWidth="1"/>
    <col min="5" max="5" width="14.7109375" style="0" customWidth="1"/>
    <col min="6" max="6" width="13.00390625" style="0" customWidth="1"/>
    <col min="7" max="7" width="14.57421875" style="0" customWidth="1"/>
    <col min="8" max="8" width="17.57421875" style="0" customWidth="1"/>
    <col min="9" max="9" width="15.421875" style="0" customWidth="1"/>
    <col min="10" max="10" width="16.140625" style="0" customWidth="1"/>
    <col min="11" max="11" width="9.7109375" style="0" customWidth="1"/>
  </cols>
  <sheetData>
    <row r="1" spans="1:10" ht="21" customHeight="1">
      <c r="A1" s="72" t="s">
        <v>125</v>
      </c>
      <c r="B1" s="72"/>
      <c r="C1" s="72"/>
      <c r="D1" s="72"/>
      <c r="E1" s="72"/>
      <c r="F1" s="72"/>
      <c r="G1" s="72"/>
      <c r="H1" s="72"/>
      <c r="I1" s="72"/>
      <c r="J1" s="72"/>
    </row>
    <row r="2" ht="16.5">
      <c r="J2" s="71" t="s">
        <v>126</v>
      </c>
    </row>
    <row r="3" spans="1:10" ht="18">
      <c r="A3" s="47" t="s">
        <v>92</v>
      </c>
      <c r="D3" s="104" t="s">
        <v>93</v>
      </c>
      <c r="F3" s="163"/>
      <c r="J3" s="71" t="s">
        <v>3</v>
      </c>
    </row>
    <row r="4" spans="1:10" ht="15" customHeight="1">
      <c r="A4" s="173" t="s">
        <v>7</v>
      </c>
      <c r="B4" s="174" t="s">
        <v>5</v>
      </c>
      <c r="C4" s="174" t="s">
        <v>5</v>
      </c>
      <c r="D4" s="174" t="s">
        <v>5</v>
      </c>
      <c r="E4" s="106" t="s">
        <v>66</v>
      </c>
      <c r="F4" s="106" t="s">
        <v>127</v>
      </c>
      <c r="G4" s="106" t="s">
        <v>128</v>
      </c>
      <c r="H4" s="106" t="s">
        <v>129</v>
      </c>
      <c r="I4" s="106" t="s">
        <v>130</v>
      </c>
      <c r="J4" s="179" t="s">
        <v>131</v>
      </c>
    </row>
    <row r="5" spans="1:10" ht="15" customHeight="1">
      <c r="A5" s="108" t="s">
        <v>100</v>
      </c>
      <c r="B5" s="52" t="s">
        <v>5</v>
      </c>
      <c r="C5" s="52" t="s">
        <v>5</v>
      </c>
      <c r="D5" s="66" t="s">
        <v>101</v>
      </c>
      <c r="E5" s="52" t="s">
        <v>5</v>
      </c>
      <c r="F5" s="52" t="s">
        <v>5</v>
      </c>
      <c r="G5" s="52" t="s">
        <v>5</v>
      </c>
      <c r="H5" s="52" t="s">
        <v>5</v>
      </c>
      <c r="I5" s="52" t="s">
        <v>5</v>
      </c>
      <c r="J5" s="180" t="s">
        <v>5</v>
      </c>
    </row>
    <row r="6" spans="1:10" ht="15" customHeight="1">
      <c r="A6" s="108" t="s">
        <v>5</v>
      </c>
      <c r="B6" s="52" t="s">
        <v>5</v>
      </c>
      <c r="C6" s="52" t="s">
        <v>5</v>
      </c>
      <c r="D6" s="66" t="s">
        <v>5</v>
      </c>
      <c r="E6" s="52" t="s">
        <v>5</v>
      </c>
      <c r="F6" s="52" t="s">
        <v>5</v>
      </c>
      <c r="G6" s="52" t="s">
        <v>5</v>
      </c>
      <c r="H6" s="52" t="s">
        <v>5</v>
      </c>
      <c r="I6" s="52" t="s">
        <v>5</v>
      </c>
      <c r="J6" s="180" t="s">
        <v>5</v>
      </c>
    </row>
    <row r="7" spans="1:10" ht="15" customHeight="1">
      <c r="A7" s="108" t="s">
        <v>5</v>
      </c>
      <c r="B7" s="52" t="s">
        <v>5</v>
      </c>
      <c r="C7" s="52" t="s">
        <v>5</v>
      </c>
      <c r="D7" s="66" t="s">
        <v>5</v>
      </c>
      <c r="E7" s="52" t="s">
        <v>5</v>
      </c>
      <c r="F7" s="52" t="s">
        <v>5</v>
      </c>
      <c r="G7" s="52" t="s">
        <v>5</v>
      </c>
      <c r="H7" s="52" t="s">
        <v>5</v>
      </c>
      <c r="I7" s="52" t="s">
        <v>5</v>
      </c>
      <c r="J7" s="180" t="s">
        <v>5</v>
      </c>
    </row>
    <row r="8" spans="1:10" ht="15" customHeight="1">
      <c r="A8" s="175" t="s">
        <v>103</v>
      </c>
      <c r="B8" s="66" t="s">
        <v>104</v>
      </c>
      <c r="C8" s="66" t="s">
        <v>105</v>
      </c>
      <c r="D8" s="66" t="s">
        <v>10</v>
      </c>
      <c r="E8" s="52" t="s">
        <v>12</v>
      </c>
      <c r="F8" s="52" t="s">
        <v>15</v>
      </c>
      <c r="G8" s="52" t="s">
        <v>18</v>
      </c>
      <c r="H8" s="52" t="s">
        <v>21</v>
      </c>
      <c r="I8" s="52" t="s">
        <v>24</v>
      </c>
      <c r="J8" s="180" t="s">
        <v>27</v>
      </c>
    </row>
    <row r="9" spans="1:10" ht="15" customHeight="1">
      <c r="A9" s="175" t="s">
        <v>5</v>
      </c>
      <c r="B9" s="66" t="s">
        <v>5</v>
      </c>
      <c r="C9" s="66" t="s">
        <v>5</v>
      </c>
      <c r="D9" s="66" t="s">
        <v>106</v>
      </c>
      <c r="E9" s="94">
        <f>SUM(F9:J9)</f>
        <v>9534300</v>
      </c>
      <c r="F9" s="94">
        <f>F10+F14+F22+F26</f>
        <v>9534300</v>
      </c>
      <c r="G9" s="93"/>
      <c r="H9" s="67"/>
      <c r="I9" s="67"/>
      <c r="J9" s="143"/>
    </row>
    <row r="10" spans="1:10" ht="15" customHeight="1">
      <c r="A10" s="110">
        <v>201</v>
      </c>
      <c r="B10" s="111"/>
      <c r="C10" s="112"/>
      <c r="D10" s="66" t="s">
        <v>107</v>
      </c>
      <c r="E10" s="94">
        <f aca="true" t="shared" si="0" ref="E10:E26">SUM(F10:J10)</f>
        <v>7940300</v>
      </c>
      <c r="F10" s="94">
        <f>F11+F12+F13</f>
        <v>7940300</v>
      </c>
      <c r="G10" s="93"/>
      <c r="H10" s="94"/>
      <c r="I10" s="94"/>
      <c r="J10" s="181"/>
    </row>
    <row r="11" spans="1:10" ht="15" customHeight="1">
      <c r="A11" s="113">
        <v>2010301</v>
      </c>
      <c r="B11" s="114"/>
      <c r="C11" s="114"/>
      <c r="D11" s="115" t="s">
        <v>108</v>
      </c>
      <c r="E11" s="94">
        <f t="shared" si="0"/>
        <v>7940300</v>
      </c>
      <c r="F11" s="94">
        <v>7940300</v>
      </c>
      <c r="G11" s="93"/>
      <c r="H11" s="94"/>
      <c r="I11" s="94"/>
      <c r="J11" s="181"/>
    </row>
    <row r="12" spans="1:10" ht="15" customHeight="1">
      <c r="A12" s="116">
        <v>2010599</v>
      </c>
      <c r="B12" s="117"/>
      <c r="C12" s="118"/>
      <c r="D12" s="119" t="s">
        <v>109</v>
      </c>
      <c r="E12" s="94">
        <f t="shared" si="0"/>
        <v>0</v>
      </c>
      <c r="F12" s="94"/>
      <c r="G12" s="93"/>
      <c r="H12" s="94"/>
      <c r="I12" s="94"/>
      <c r="J12" s="181"/>
    </row>
    <row r="13" spans="1:10" ht="15" customHeight="1">
      <c r="A13" s="116">
        <v>2010699</v>
      </c>
      <c r="B13" s="117"/>
      <c r="C13" s="118"/>
      <c r="D13" s="119" t="s">
        <v>110</v>
      </c>
      <c r="E13" s="94">
        <f t="shared" si="0"/>
        <v>0</v>
      </c>
      <c r="F13" s="94"/>
      <c r="G13" s="93"/>
      <c r="H13" s="94"/>
      <c r="I13" s="94"/>
      <c r="J13" s="181"/>
    </row>
    <row r="14" spans="1:10" ht="15" customHeight="1">
      <c r="A14" s="116">
        <v>208</v>
      </c>
      <c r="B14" s="117"/>
      <c r="C14" s="118"/>
      <c r="D14" s="119" t="s">
        <v>111</v>
      </c>
      <c r="E14" s="94">
        <f t="shared" si="0"/>
        <v>417300</v>
      </c>
      <c r="F14" s="94">
        <f>F15+F20</f>
        <v>417300</v>
      </c>
      <c r="G14" s="93"/>
      <c r="H14" s="94"/>
      <c r="I14" s="94"/>
      <c r="J14" s="181"/>
    </row>
    <row r="15" spans="1:10" ht="15" customHeight="1">
      <c r="A15" s="116">
        <v>20808</v>
      </c>
      <c r="B15" s="117"/>
      <c r="C15" s="118"/>
      <c r="D15" s="119" t="s">
        <v>112</v>
      </c>
      <c r="E15" s="94">
        <f t="shared" si="0"/>
        <v>408600</v>
      </c>
      <c r="F15" s="94">
        <f>F16+F17+F18+F19</f>
        <v>408600</v>
      </c>
      <c r="G15" s="93"/>
      <c r="H15" s="94"/>
      <c r="I15" s="94"/>
      <c r="J15" s="181"/>
    </row>
    <row r="16" spans="1:10" ht="15" customHeight="1">
      <c r="A16" s="116">
        <v>2080801</v>
      </c>
      <c r="B16" s="117"/>
      <c r="C16" s="118"/>
      <c r="D16" s="119" t="s">
        <v>113</v>
      </c>
      <c r="E16" s="94">
        <f t="shared" si="0"/>
        <v>38700</v>
      </c>
      <c r="F16" s="94">
        <v>38700</v>
      </c>
      <c r="G16" s="93"/>
      <c r="H16" s="94"/>
      <c r="I16" s="94"/>
      <c r="J16" s="181"/>
    </row>
    <row r="17" spans="1:10" ht="15" customHeight="1">
      <c r="A17" s="116">
        <v>2080802</v>
      </c>
      <c r="B17" s="117"/>
      <c r="C17" s="118"/>
      <c r="D17" s="119" t="s">
        <v>114</v>
      </c>
      <c r="E17" s="94">
        <f t="shared" si="0"/>
        <v>37800</v>
      </c>
      <c r="F17" s="94">
        <v>37800</v>
      </c>
      <c r="G17" s="93"/>
      <c r="H17" s="94"/>
      <c r="I17" s="94"/>
      <c r="J17" s="181"/>
    </row>
    <row r="18" spans="1:10" ht="15" customHeight="1">
      <c r="A18" s="116">
        <v>2080803</v>
      </c>
      <c r="B18" s="117"/>
      <c r="C18" s="118"/>
      <c r="D18" s="119" t="s">
        <v>115</v>
      </c>
      <c r="E18" s="94">
        <f t="shared" si="0"/>
        <v>142000</v>
      </c>
      <c r="F18" s="94">
        <v>142000</v>
      </c>
      <c r="G18" s="93"/>
      <c r="H18" s="94"/>
      <c r="I18" s="94"/>
      <c r="J18" s="181"/>
    </row>
    <row r="19" spans="1:10" ht="15" customHeight="1">
      <c r="A19" s="116">
        <v>2080899</v>
      </c>
      <c r="B19" s="117"/>
      <c r="C19" s="118"/>
      <c r="D19" s="119" t="s">
        <v>116</v>
      </c>
      <c r="E19" s="94">
        <f t="shared" si="0"/>
        <v>190100</v>
      </c>
      <c r="F19" s="94">
        <f>14900+175200</f>
        <v>190100</v>
      </c>
      <c r="G19" s="93"/>
      <c r="H19" s="94"/>
      <c r="I19" s="94"/>
      <c r="J19" s="181"/>
    </row>
    <row r="20" spans="1:10" ht="15" customHeight="1">
      <c r="A20" s="116">
        <v>20825</v>
      </c>
      <c r="B20" s="117"/>
      <c r="C20" s="118"/>
      <c r="D20" s="119" t="s">
        <v>117</v>
      </c>
      <c r="E20" s="94">
        <f t="shared" si="0"/>
        <v>8700</v>
      </c>
      <c r="F20" s="94">
        <f>F21</f>
        <v>8700</v>
      </c>
      <c r="G20" s="93"/>
      <c r="H20" s="94"/>
      <c r="I20" s="94"/>
      <c r="J20" s="181"/>
    </row>
    <row r="21" spans="1:10" ht="15" customHeight="1">
      <c r="A21" s="116">
        <v>2082502</v>
      </c>
      <c r="B21" s="117"/>
      <c r="C21" s="118"/>
      <c r="D21" s="119" t="s">
        <v>118</v>
      </c>
      <c r="E21" s="94">
        <f t="shared" si="0"/>
        <v>8700</v>
      </c>
      <c r="F21" s="94">
        <v>8700</v>
      </c>
      <c r="G21" s="93"/>
      <c r="H21" s="94"/>
      <c r="I21" s="94"/>
      <c r="J21" s="181"/>
    </row>
    <row r="22" spans="1:10" ht="15" customHeight="1">
      <c r="A22" s="116">
        <v>213</v>
      </c>
      <c r="B22" s="117"/>
      <c r="C22" s="118"/>
      <c r="D22" s="119" t="s">
        <v>119</v>
      </c>
      <c r="E22" s="94">
        <f t="shared" si="0"/>
        <v>1176700</v>
      </c>
      <c r="F22" s="94">
        <f>F23+F24</f>
        <v>1176700</v>
      </c>
      <c r="G22" s="93"/>
      <c r="H22" s="94"/>
      <c r="I22" s="94"/>
      <c r="J22" s="181"/>
    </row>
    <row r="23" spans="1:10" ht="15" customHeight="1">
      <c r="A23" s="116">
        <v>2130104</v>
      </c>
      <c r="B23" s="117"/>
      <c r="C23" s="118"/>
      <c r="D23" s="119" t="s">
        <v>120</v>
      </c>
      <c r="E23" s="94">
        <f t="shared" si="0"/>
        <v>0</v>
      </c>
      <c r="F23" s="94"/>
      <c r="G23" s="93"/>
      <c r="H23" s="94"/>
      <c r="I23" s="94"/>
      <c r="J23" s="181"/>
    </row>
    <row r="24" spans="1:10" ht="15" customHeight="1">
      <c r="A24" s="116">
        <v>2130705</v>
      </c>
      <c r="B24" s="117"/>
      <c r="C24" s="118"/>
      <c r="D24" s="120" t="s">
        <v>121</v>
      </c>
      <c r="E24" s="94">
        <f t="shared" si="0"/>
        <v>1176700</v>
      </c>
      <c r="F24" s="94">
        <v>1176700</v>
      </c>
      <c r="G24" s="176"/>
      <c r="H24" s="177"/>
      <c r="I24" s="177"/>
      <c r="J24" s="182"/>
    </row>
    <row r="25" spans="1:10" ht="15" customHeight="1">
      <c r="A25" s="121">
        <v>214</v>
      </c>
      <c r="B25" s="122"/>
      <c r="C25" s="122"/>
      <c r="D25" s="120" t="s">
        <v>122</v>
      </c>
      <c r="E25" s="94">
        <f t="shared" si="0"/>
        <v>0</v>
      </c>
      <c r="F25" s="94">
        <f>F26</f>
        <v>0</v>
      </c>
      <c r="G25" s="176"/>
      <c r="H25" s="177"/>
      <c r="I25" s="177"/>
      <c r="J25" s="182"/>
    </row>
    <row r="26" spans="1:10" ht="15" customHeight="1">
      <c r="A26" s="123">
        <v>2149999</v>
      </c>
      <c r="B26" s="124"/>
      <c r="C26" s="125"/>
      <c r="D26" s="126" t="s">
        <v>123</v>
      </c>
      <c r="E26" s="144">
        <f t="shared" si="0"/>
        <v>0</v>
      </c>
      <c r="F26" s="144"/>
      <c r="G26" s="178"/>
      <c r="H26" s="144"/>
      <c r="I26" s="144"/>
      <c r="J26" s="183"/>
    </row>
    <row r="27" spans="1:10" ht="15" customHeight="1">
      <c r="A27" s="127" t="s">
        <v>132</v>
      </c>
      <c r="B27" s="128"/>
      <c r="C27" s="128"/>
      <c r="D27" s="128"/>
      <c r="E27" s="128"/>
      <c r="F27" s="128"/>
      <c r="G27" s="128"/>
      <c r="H27" s="128"/>
      <c r="I27" s="128"/>
      <c r="J27" s="128"/>
    </row>
  </sheetData>
  <sheetProtection/>
  <mergeCells count="31">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J27"/>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
      <selection activeCell="A1" sqref="A1:H1"/>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72" t="s">
        <v>133</v>
      </c>
      <c r="B1" s="72"/>
      <c r="C1" s="72"/>
      <c r="D1" s="72"/>
      <c r="E1" s="72"/>
      <c r="F1" s="72"/>
      <c r="G1" s="72"/>
      <c r="H1" s="72"/>
    </row>
    <row r="2" ht="16.5">
      <c r="H2" s="129" t="s">
        <v>134</v>
      </c>
    </row>
    <row r="3" spans="1:8" ht="18">
      <c r="A3" s="47" t="s">
        <v>2</v>
      </c>
      <c r="F3" s="163"/>
      <c r="H3" s="164" t="s">
        <v>135</v>
      </c>
    </row>
    <row r="4" spans="1:8" ht="15" customHeight="1">
      <c r="A4" s="146" t="s">
        <v>136</v>
      </c>
      <c r="B4" s="147" t="s">
        <v>5</v>
      </c>
      <c r="C4" s="147" t="s">
        <v>5</v>
      </c>
      <c r="D4" s="147" t="s">
        <v>137</v>
      </c>
      <c r="E4" s="147" t="s">
        <v>5</v>
      </c>
      <c r="F4" s="147" t="s">
        <v>5</v>
      </c>
      <c r="G4" s="147" t="s">
        <v>5</v>
      </c>
      <c r="H4" s="147" t="s">
        <v>5</v>
      </c>
    </row>
    <row r="5" spans="1:8" ht="14.25" customHeight="1">
      <c r="A5" s="148" t="s">
        <v>138</v>
      </c>
      <c r="B5" s="149" t="s">
        <v>8</v>
      </c>
      <c r="C5" s="149" t="s">
        <v>9</v>
      </c>
      <c r="D5" s="149" t="s">
        <v>7</v>
      </c>
      <c r="E5" s="149" t="s">
        <v>8</v>
      </c>
      <c r="F5" s="151" t="s">
        <v>9</v>
      </c>
      <c r="G5" s="151" t="s">
        <v>5</v>
      </c>
      <c r="H5" s="151" t="s">
        <v>5</v>
      </c>
    </row>
    <row r="6" spans="1:8" ht="30.75" customHeight="1">
      <c r="A6" s="148" t="s">
        <v>5</v>
      </c>
      <c r="B6" s="149" t="s">
        <v>5</v>
      </c>
      <c r="C6" s="149" t="s">
        <v>5</v>
      </c>
      <c r="D6" s="149" t="s">
        <v>5</v>
      </c>
      <c r="E6" s="149" t="s">
        <v>5</v>
      </c>
      <c r="F6" s="151" t="s">
        <v>102</v>
      </c>
      <c r="G6" s="149" t="s">
        <v>139</v>
      </c>
      <c r="H6" s="149" t="s">
        <v>140</v>
      </c>
    </row>
    <row r="7" spans="1:8" ht="15" customHeight="1">
      <c r="A7" s="150" t="s">
        <v>141</v>
      </c>
      <c r="B7" s="151" t="s">
        <v>5</v>
      </c>
      <c r="C7" s="151" t="s">
        <v>18</v>
      </c>
      <c r="D7" s="151" t="s">
        <v>141</v>
      </c>
      <c r="E7" s="151" t="s">
        <v>5</v>
      </c>
      <c r="F7" s="151">
        <v>2</v>
      </c>
      <c r="G7" s="165">
        <v>3</v>
      </c>
      <c r="H7" s="151">
        <v>4</v>
      </c>
    </row>
    <row r="8" spans="1:8" ht="15" customHeight="1">
      <c r="A8" s="152" t="s">
        <v>142</v>
      </c>
      <c r="B8" s="151" t="s">
        <v>12</v>
      </c>
      <c r="C8" s="143">
        <v>9534300</v>
      </c>
      <c r="D8" s="153" t="s">
        <v>13</v>
      </c>
      <c r="E8" s="151" t="s">
        <v>84</v>
      </c>
      <c r="F8" s="166">
        <f aca="true" t="shared" si="0" ref="F8:F31">SUM(G8:H8)</f>
        <v>7940300</v>
      </c>
      <c r="G8" s="167">
        <v>7940300</v>
      </c>
      <c r="H8" s="67"/>
    </row>
    <row r="9" spans="1:8" ht="15" customHeight="1">
      <c r="A9" s="152" t="s">
        <v>143</v>
      </c>
      <c r="B9" s="151" t="s">
        <v>15</v>
      </c>
      <c r="C9" s="67"/>
      <c r="D9" s="153" t="s">
        <v>16</v>
      </c>
      <c r="E9" s="151" t="s">
        <v>85</v>
      </c>
      <c r="F9" s="166">
        <f t="shared" si="0"/>
        <v>0</v>
      </c>
      <c r="G9" s="167"/>
      <c r="H9" s="67"/>
    </row>
    <row r="10" spans="1:8" ht="15" customHeight="1">
      <c r="A10" s="152" t="s">
        <v>5</v>
      </c>
      <c r="B10" s="151" t="s">
        <v>18</v>
      </c>
      <c r="C10" s="154"/>
      <c r="D10" s="153" t="s">
        <v>19</v>
      </c>
      <c r="E10" s="151" t="s">
        <v>86</v>
      </c>
      <c r="F10" s="166">
        <f t="shared" si="0"/>
        <v>0</v>
      </c>
      <c r="G10" s="167"/>
      <c r="H10" s="67"/>
    </row>
    <row r="11" spans="1:8" ht="15" customHeight="1">
      <c r="A11" s="152" t="s">
        <v>5</v>
      </c>
      <c r="B11" s="151" t="s">
        <v>21</v>
      </c>
      <c r="C11" s="154"/>
      <c r="D11" s="153" t="s">
        <v>22</v>
      </c>
      <c r="E11" s="151" t="s">
        <v>144</v>
      </c>
      <c r="F11" s="166">
        <f t="shared" si="0"/>
        <v>0</v>
      </c>
      <c r="G11" s="167"/>
      <c r="H11" s="67"/>
    </row>
    <row r="12" spans="1:8" ht="15" customHeight="1">
      <c r="A12" s="152" t="s">
        <v>5</v>
      </c>
      <c r="B12" s="151" t="s">
        <v>24</v>
      </c>
      <c r="C12" s="154"/>
      <c r="D12" s="153" t="s">
        <v>25</v>
      </c>
      <c r="E12" s="151" t="s">
        <v>145</v>
      </c>
      <c r="F12" s="166">
        <f t="shared" si="0"/>
        <v>0</v>
      </c>
      <c r="G12" s="167"/>
      <c r="H12" s="67"/>
    </row>
    <row r="13" spans="1:8" ht="15" customHeight="1">
      <c r="A13" s="152" t="s">
        <v>5</v>
      </c>
      <c r="B13" s="151" t="s">
        <v>27</v>
      </c>
      <c r="C13" s="154"/>
      <c r="D13" s="153" t="s">
        <v>28</v>
      </c>
      <c r="E13" s="151" t="s">
        <v>88</v>
      </c>
      <c r="F13" s="166">
        <f t="shared" si="0"/>
        <v>0</v>
      </c>
      <c r="G13" s="167"/>
      <c r="H13" s="67"/>
    </row>
    <row r="14" spans="1:8" ht="15" customHeight="1">
      <c r="A14" s="152" t="s">
        <v>5</v>
      </c>
      <c r="B14" s="151" t="s">
        <v>30</v>
      </c>
      <c r="C14" s="154"/>
      <c r="D14" s="153" t="s">
        <v>31</v>
      </c>
      <c r="E14" s="151" t="s">
        <v>146</v>
      </c>
      <c r="F14" s="166">
        <f t="shared" si="0"/>
        <v>0</v>
      </c>
      <c r="G14" s="167"/>
      <c r="H14" s="67"/>
    </row>
    <row r="15" spans="1:8" ht="15" customHeight="1">
      <c r="A15" s="152" t="s">
        <v>5</v>
      </c>
      <c r="B15" s="151" t="s">
        <v>32</v>
      </c>
      <c r="C15" s="154"/>
      <c r="D15" s="153" t="s">
        <v>33</v>
      </c>
      <c r="E15" s="168" t="s">
        <v>147</v>
      </c>
      <c r="F15" s="166">
        <f t="shared" si="0"/>
        <v>417300</v>
      </c>
      <c r="G15" s="167">
        <v>417300</v>
      </c>
      <c r="H15" s="67"/>
    </row>
    <row r="16" spans="1:8" ht="15" customHeight="1">
      <c r="A16" s="152" t="s">
        <v>5</v>
      </c>
      <c r="B16" s="151" t="s">
        <v>34</v>
      </c>
      <c r="C16" s="154"/>
      <c r="D16" s="153" t="s">
        <v>35</v>
      </c>
      <c r="E16" s="151" t="s">
        <v>148</v>
      </c>
      <c r="F16" s="166">
        <f t="shared" si="0"/>
        <v>0</v>
      </c>
      <c r="G16" s="167"/>
      <c r="H16" s="67"/>
    </row>
    <row r="17" spans="1:8" ht="15" customHeight="1">
      <c r="A17" s="152" t="s">
        <v>5</v>
      </c>
      <c r="B17" s="151" t="s">
        <v>36</v>
      </c>
      <c r="C17" s="154"/>
      <c r="D17" s="153" t="s">
        <v>37</v>
      </c>
      <c r="E17" s="151" t="s">
        <v>149</v>
      </c>
      <c r="F17" s="166">
        <f t="shared" si="0"/>
        <v>0</v>
      </c>
      <c r="G17" s="169"/>
      <c r="H17" s="67"/>
    </row>
    <row r="18" spans="1:8" ht="15" customHeight="1">
      <c r="A18" s="152" t="s">
        <v>5</v>
      </c>
      <c r="B18" s="151" t="s">
        <v>38</v>
      </c>
      <c r="C18" s="154"/>
      <c r="D18" s="153" t="s">
        <v>39</v>
      </c>
      <c r="E18" s="151" t="s">
        <v>150</v>
      </c>
      <c r="F18" s="166">
        <f t="shared" si="0"/>
        <v>0</v>
      </c>
      <c r="G18" s="170"/>
      <c r="H18" s="67"/>
    </row>
    <row r="19" spans="1:8" ht="15" customHeight="1">
      <c r="A19" s="152" t="s">
        <v>5</v>
      </c>
      <c r="B19" s="151" t="s">
        <v>40</v>
      </c>
      <c r="C19" s="154"/>
      <c r="D19" s="153" t="s">
        <v>41</v>
      </c>
      <c r="E19" s="151" t="s">
        <v>151</v>
      </c>
      <c r="F19" s="166">
        <f t="shared" si="0"/>
        <v>1176700</v>
      </c>
      <c r="G19" s="167">
        <v>1176700</v>
      </c>
      <c r="H19" s="67"/>
    </row>
    <row r="20" spans="1:8" ht="15" customHeight="1">
      <c r="A20" s="152" t="s">
        <v>5</v>
      </c>
      <c r="B20" s="151" t="s">
        <v>42</v>
      </c>
      <c r="C20" s="154"/>
      <c r="D20" s="153" t="s">
        <v>43</v>
      </c>
      <c r="E20" s="151" t="s">
        <v>152</v>
      </c>
      <c r="F20" s="166">
        <f t="shared" si="0"/>
        <v>0</v>
      </c>
      <c r="G20" s="167"/>
      <c r="H20" s="67"/>
    </row>
    <row r="21" spans="1:8" ht="15" customHeight="1">
      <c r="A21" s="152" t="s">
        <v>5</v>
      </c>
      <c r="B21" s="151" t="s">
        <v>44</v>
      </c>
      <c r="C21" s="154"/>
      <c r="D21" s="153" t="s">
        <v>45</v>
      </c>
      <c r="E21" s="151" t="s">
        <v>153</v>
      </c>
      <c r="F21" s="67">
        <f t="shared" si="0"/>
        <v>0</v>
      </c>
      <c r="G21" s="171"/>
      <c r="H21" s="67"/>
    </row>
    <row r="22" spans="1:8" ht="15" customHeight="1">
      <c r="A22" s="152" t="s">
        <v>5</v>
      </c>
      <c r="B22" s="151" t="s">
        <v>46</v>
      </c>
      <c r="C22" s="154"/>
      <c r="D22" s="153" t="s">
        <v>47</v>
      </c>
      <c r="E22" s="151" t="s">
        <v>154</v>
      </c>
      <c r="F22" s="67">
        <f t="shared" si="0"/>
        <v>0</v>
      </c>
      <c r="G22" s="67"/>
      <c r="H22" s="67"/>
    </row>
    <row r="23" spans="1:8" ht="15" customHeight="1">
      <c r="A23" s="152" t="s">
        <v>5</v>
      </c>
      <c r="B23" s="151" t="s">
        <v>48</v>
      </c>
      <c r="C23" s="154"/>
      <c r="D23" s="153" t="s">
        <v>49</v>
      </c>
      <c r="E23" s="151" t="s">
        <v>155</v>
      </c>
      <c r="F23" s="67">
        <f t="shared" si="0"/>
        <v>0</v>
      </c>
      <c r="G23" s="67"/>
      <c r="H23" s="67"/>
    </row>
    <row r="24" spans="1:8" ht="15" customHeight="1">
      <c r="A24" s="152" t="s">
        <v>5</v>
      </c>
      <c r="B24" s="151" t="s">
        <v>50</v>
      </c>
      <c r="C24" s="154"/>
      <c r="D24" s="153" t="s">
        <v>51</v>
      </c>
      <c r="E24" s="151" t="s">
        <v>156</v>
      </c>
      <c r="F24" s="67">
        <f t="shared" si="0"/>
        <v>0</v>
      </c>
      <c r="G24" s="67"/>
      <c r="H24" s="67"/>
    </row>
    <row r="25" spans="1:8" ht="15" customHeight="1">
      <c r="A25" s="152" t="s">
        <v>5</v>
      </c>
      <c r="B25" s="151" t="s">
        <v>52</v>
      </c>
      <c r="C25" s="154"/>
      <c r="D25" s="153" t="s">
        <v>53</v>
      </c>
      <c r="E25" s="151" t="s">
        <v>157</v>
      </c>
      <c r="F25" s="67">
        <f t="shared" si="0"/>
        <v>0</v>
      </c>
      <c r="G25" s="67"/>
      <c r="H25" s="67"/>
    </row>
    <row r="26" spans="1:8" ht="15" customHeight="1">
      <c r="A26" s="152" t="s">
        <v>5</v>
      </c>
      <c r="B26" s="151" t="s">
        <v>54</v>
      </c>
      <c r="C26" s="154"/>
      <c r="D26" s="153" t="s">
        <v>55</v>
      </c>
      <c r="E26" s="151" t="s">
        <v>158</v>
      </c>
      <c r="F26" s="67">
        <f t="shared" si="0"/>
        <v>0</v>
      </c>
      <c r="G26" s="67"/>
      <c r="H26" s="67"/>
    </row>
    <row r="27" spans="1:8" ht="15" customHeight="1">
      <c r="A27" s="152" t="s">
        <v>5</v>
      </c>
      <c r="B27" s="151" t="s">
        <v>56</v>
      </c>
      <c r="C27" s="154"/>
      <c r="D27" s="153" t="s">
        <v>57</v>
      </c>
      <c r="E27" s="151" t="s">
        <v>159</v>
      </c>
      <c r="F27" s="67">
        <f t="shared" si="0"/>
        <v>0</v>
      </c>
      <c r="G27" s="67"/>
      <c r="H27" s="67"/>
    </row>
    <row r="28" spans="1:8" ht="15" customHeight="1">
      <c r="A28" s="152" t="s">
        <v>5</v>
      </c>
      <c r="B28" s="151" t="s">
        <v>58</v>
      </c>
      <c r="C28" s="154"/>
      <c r="D28" s="153" t="s">
        <v>59</v>
      </c>
      <c r="E28" s="151" t="s">
        <v>160</v>
      </c>
      <c r="F28" s="67">
        <f t="shared" si="0"/>
        <v>0</v>
      </c>
      <c r="G28" s="67"/>
      <c r="H28" s="67"/>
    </row>
    <row r="29" spans="1:8" ht="15" customHeight="1">
      <c r="A29" s="152" t="s">
        <v>5</v>
      </c>
      <c r="B29" s="151" t="s">
        <v>60</v>
      </c>
      <c r="C29" s="154"/>
      <c r="D29" s="153" t="s">
        <v>61</v>
      </c>
      <c r="E29" s="151" t="s">
        <v>161</v>
      </c>
      <c r="F29" s="67">
        <f t="shared" si="0"/>
        <v>0</v>
      </c>
      <c r="G29" s="67"/>
      <c r="H29" s="67"/>
    </row>
    <row r="30" spans="1:8" ht="15" customHeight="1">
      <c r="A30" s="152" t="s">
        <v>5</v>
      </c>
      <c r="B30" s="151" t="s">
        <v>62</v>
      </c>
      <c r="C30" s="154"/>
      <c r="D30" s="153" t="s">
        <v>63</v>
      </c>
      <c r="E30" s="151" t="s">
        <v>162</v>
      </c>
      <c r="F30" s="67">
        <f t="shared" si="0"/>
        <v>0</v>
      </c>
      <c r="G30" s="67"/>
      <c r="H30" s="67"/>
    </row>
    <row r="31" spans="1:8" ht="15" customHeight="1">
      <c r="A31" s="155" t="s">
        <v>64</v>
      </c>
      <c r="B31" s="151" t="s">
        <v>65</v>
      </c>
      <c r="C31" s="67">
        <f aca="true" t="shared" si="1" ref="C31:H31">SUM(C8:C30)</f>
        <v>9534300</v>
      </c>
      <c r="D31" s="156" t="s">
        <v>66</v>
      </c>
      <c r="E31" s="151" t="s">
        <v>163</v>
      </c>
      <c r="F31" s="67">
        <f t="shared" si="0"/>
        <v>9534300</v>
      </c>
      <c r="G31" s="67">
        <f t="shared" si="1"/>
        <v>9534300</v>
      </c>
      <c r="H31" s="67">
        <f t="shared" si="1"/>
        <v>0</v>
      </c>
    </row>
    <row r="32" spans="1:8" ht="15" customHeight="1">
      <c r="A32" s="152" t="s">
        <v>5</v>
      </c>
      <c r="B32" s="151" t="s">
        <v>68</v>
      </c>
      <c r="C32" s="154"/>
      <c r="D32" s="151" t="s">
        <v>5</v>
      </c>
      <c r="E32" s="151" t="s">
        <v>164</v>
      </c>
      <c r="F32" s="154"/>
      <c r="G32" s="154"/>
      <c r="H32" s="154"/>
    </row>
    <row r="33" spans="1:8" ht="15" customHeight="1">
      <c r="A33" s="152" t="s">
        <v>165</v>
      </c>
      <c r="B33" s="151" t="s">
        <v>71</v>
      </c>
      <c r="C33" s="93"/>
      <c r="D33" s="157" t="s">
        <v>166</v>
      </c>
      <c r="E33" s="151" t="s">
        <v>167</v>
      </c>
      <c r="F33" s="67"/>
      <c r="G33" s="67"/>
      <c r="H33" s="67"/>
    </row>
    <row r="34" spans="1:8" ht="15" customHeight="1">
      <c r="A34" s="152" t="s">
        <v>139</v>
      </c>
      <c r="B34" s="151" t="s">
        <v>74</v>
      </c>
      <c r="C34" s="93"/>
      <c r="D34" s="157" t="s">
        <v>168</v>
      </c>
      <c r="E34" s="151" t="s">
        <v>169</v>
      </c>
      <c r="F34" s="67"/>
      <c r="G34" s="67"/>
      <c r="H34" s="67"/>
    </row>
    <row r="35" spans="1:8" ht="15" customHeight="1">
      <c r="A35" s="152" t="s">
        <v>140</v>
      </c>
      <c r="B35" s="151" t="s">
        <v>77</v>
      </c>
      <c r="C35" s="93"/>
      <c r="D35" s="157" t="s">
        <v>170</v>
      </c>
      <c r="E35" s="151" t="s">
        <v>171</v>
      </c>
      <c r="F35" s="67"/>
      <c r="G35" s="67"/>
      <c r="H35" s="67"/>
    </row>
    <row r="36" spans="1:8" ht="15" customHeight="1">
      <c r="A36" s="152" t="s">
        <v>5</v>
      </c>
      <c r="B36" s="151" t="s">
        <v>80</v>
      </c>
      <c r="C36" s="154"/>
      <c r="D36" s="157" t="s">
        <v>5</v>
      </c>
      <c r="E36" s="151" t="s">
        <v>172</v>
      </c>
      <c r="F36" s="154"/>
      <c r="G36" s="154"/>
      <c r="H36" s="154"/>
    </row>
    <row r="37" spans="1:8" ht="15" customHeight="1">
      <c r="A37" s="158" t="s">
        <v>87</v>
      </c>
      <c r="B37" s="159" t="s">
        <v>82</v>
      </c>
      <c r="C37" s="67">
        <v>8113103</v>
      </c>
      <c r="D37" s="160" t="s">
        <v>87</v>
      </c>
      <c r="E37" s="159" t="s">
        <v>173</v>
      </c>
      <c r="F37" s="67">
        <f>F31</f>
        <v>9534300</v>
      </c>
      <c r="G37" s="67">
        <f>G31</f>
        <v>9534300</v>
      </c>
      <c r="H37" s="172"/>
    </row>
    <row r="38" spans="1:8" ht="15" customHeight="1">
      <c r="A38" s="161" t="s">
        <v>174</v>
      </c>
      <c r="B38" s="162"/>
      <c r="C38" s="162"/>
      <c r="D38" s="162"/>
      <c r="E38" s="162"/>
      <c r="F38" s="162"/>
      <c r="G38" s="162"/>
      <c r="H38" s="162"/>
    </row>
    <row r="40" ht="17.25">
      <c r="F40" s="163"/>
    </row>
  </sheetData>
  <sheetProtection/>
  <mergeCells count="10">
    <mergeCell ref="A1:H1"/>
    <mergeCell ref="A4:C4"/>
    <mergeCell ref="D4:H4"/>
    <mergeCell ref="F5:H5"/>
    <mergeCell ref="A38:H38"/>
    <mergeCell ref="A5:A6"/>
    <mergeCell ref="B5:B6"/>
    <mergeCell ref="C5:C6"/>
    <mergeCell ref="D5:D6"/>
    <mergeCell ref="E5:E6"/>
  </mergeCells>
  <printOptions/>
  <pageMargins left="0.75" right="0.75" top="0.39" bottom="0.39" header="0.51" footer="0.51"/>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G27"/>
  <sheetViews>
    <sheetView workbookViewId="0" topLeftCell="A1">
      <selection activeCell="A1" sqref="A1:G1"/>
    </sheetView>
  </sheetViews>
  <sheetFormatPr defaultColWidth="9.140625" defaultRowHeight="12.75"/>
  <cols>
    <col min="1" max="1" width="4.8515625" style="0" customWidth="1"/>
    <col min="2" max="3" width="3.140625" style="0" customWidth="1"/>
    <col min="4" max="4" width="35.57421875" style="0" customWidth="1"/>
    <col min="5" max="5" width="20.7109375" style="0" customWidth="1"/>
    <col min="6" max="6" width="25.7109375" style="0" customWidth="1"/>
    <col min="7" max="7" width="29.28125" style="0" customWidth="1"/>
  </cols>
  <sheetData>
    <row r="1" spans="1:7" ht="20.25" customHeight="1">
      <c r="A1" s="45" t="s">
        <v>175</v>
      </c>
      <c r="B1" s="46"/>
      <c r="C1" s="46"/>
      <c r="D1" s="46"/>
      <c r="E1" s="46"/>
      <c r="F1" s="46"/>
      <c r="G1" s="46"/>
    </row>
    <row r="2" ht="16.5">
      <c r="G2" s="129" t="s">
        <v>176</v>
      </c>
    </row>
    <row r="3" spans="1:7" ht="18">
      <c r="A3" s="47" t="s">
        <v>92</v>
      </c>
      <c r="D3" s="104" t="s">
        <v>93</v>
      </c>
      <c r="E3" s="130"/>
      <c r="F3" s="130"/>
      <c r="G3" s="131" t="s">
        <v>177</v>
      </c>
    </row>
    <row r="4" spans="1:7" ht="15" customHeight="1">
      <c r="A4" s="105" t="s">
        <v>7</v>
      </c>
      <c r="B4" s="106" t="s">
        <v>5</v>
      </c>
      <c r="C4" s="106" t="s">
        <v>5</v>
      </c>
      <c r="D4" s="107" t="s">
        <v>5</v>
      </c>
      <c r="E4" s="132" t="s">
        <v>66</v>
      </c>
      <c r="F4" s="133" t="s">
        <v>127</v>
      </c>
      <c r="G4" s="134" t="s">
        <v>128</v>
      </c>
    </row>
    <row r="5" spans="1:7" ht="15" customHeight="1">
      <c r="A5" s="108" t="s">
        <v>178</v>
      </c>
      <c r="B5" s="52" t="s">
        <v>5</v>
      </c>
      <c r="C5" s="109" t="s">
        <v>5</v>
      </c>
      <c r="D5" s="83" t="s">
        <v>101</v>
      </c>
      <c r="E5" s="135" t="s">
        <v>5</v>
      </c>
      <c r="F5" s="76"/>
      <c r="G5" s="136"/>
    </row>
    <row r="6" spans="1:7" ht="12.75" customHeight="1">
      <c r="A6" s="108" t="s">
        <v>5</v>
      </c>
      <c r="B6" s="52" t="s">
        <v>5</v>
      </c>
      <c r="C6" s="109" t="s">
        <v>5</v>
      </c>
      <c r="D6" s="83" t="s">
        <v>5</v>
      </c>
      <c r="E6" s="135" t="s">
        <v>5</v>
      </c>
      <c r="F6" s="76"/>
      <c r="G6" s="136"/>
    </row>
    <row r="7" spans="1:7" ht="6.75" customHeight="1">
      <c r="A7" s="108" t="s">
        <v>5</v>
      </c>
      <c r="B7" s="52" t="s">
        <v>5</v>
      </c>
      <c r="C7" s="109" t="s">
        <v>5</v>
      </c>
      <c r="D7" s="83" t="s">
        <v>5</v>
      </c>
      <c r="E7" s="137" t="s">
        <v>5</v>
      </c>
      <c r="F7" s="138"/>
      <c r="G7" s="139"/>
    </row>
    <row r="8" spans="1:7" ht="15" customHeight="1">
      <c r="A8" s="108" t="s">
        <v>103</v>
      </c>
      <c r="B8" s="52" t="s">
        <v>104</v>
      </c>
      <c r="C8" s="109" t="s">
        <v>105</v>
      </c>
      <c r="D8" s="83" t="s">
        <v>10</v>
      </c>
      <c r="E8" s="140" t="s">
        <v>12</v>
      </c>
      <c r="F8" s="141">
        <v>2</v>
      </c>
      <c r="G8" s="142">
        <v>3</v>
      </c>
    </row>
    <row r="9" spans="1:7" ht="15" customHeight="1">
      <c r="A9" s="108" t="s">
        <v>5</v>
      </c>
      <c r="B9" s="52" t="s">
        <v>5</v>
      </c>
      <c r="C9" s="109" t="s">
        <v>5</v>
      </c>
      <c r="D9" s="83" t="s">
        <v>106</v>
      </c>
      <c r="E9" s="94">
        <f>SUM(F9:G9)</f>
        <v>9534300</v>
      </c>
      <c r="F9" s="94">
        <f>F10+F14+F22+F26</f>
        <v>9534300</v>
      </c>
      <c r="G9" s="143"/>
    </row>
    <row r="10" spans="1:7" ht="15" customHeight="1">
      <c r="A10" s="110">
        <v>201</v>
      </c>
      <c r="B10" s="111"/>
      <c r="C10" s="112"/>
      <c r="D10" s="66" t="s">
        <v>107</v>
      </c>
      <c r="E10" s="94">
        <f aca="true" t="shared" si="0" ref="E10:E26">SUM(F10:G10)</f>
        <v>7940300</v>
      </c>
      <c r="F10" s="94">
        <f>F11+F12+F13</f>
        <v>7940300</v>
      </c>
      <c r="G10" s="143"/>
    </row>
    <row r="11" spans="1:7" ht="15" customHeight="1">
      <c r="A11" s="113">
        <v>2010301</v>
      </c>
      <c r="B11" s="114"/>
      <c r="C11" s="114"/>
      <c r="D11" s="115" t="s">
        <v>108</v>
      </c>
      <c r="E11" s="94">
        <f t="shared" si="0"/>
        <v>7940300</v>
      </c>
      <c r="F11" s="94">
        <v>7940300</v>
      </c>
      <c r="G11" s="143"/>
    </row>
    <row r="12" spans="1:7" ht="15" customHeight="1">
      <c r="A12" s="116">
        <v>2010599</v>
      </c>
      <c r="B12" s="117"/>
      <c r="C12" s="118"/>
      <c r="D12" s="119" t="s">
        <v>109</v>
      </c>
      <c r="E12" s="94">
        <f t="shared" si="0"/>
        <v>0</v>
      </c>
      <c r="F12" s="94"/>
      <c r="G12" s="143"/>
    </row>
    <row r="13" spans="1:7" ht="15" customHeight="1">
      <c r="A13" s="116">
        <v>2010699</v>
      </c>
      <c r="B13" s="117"/>
      <c r="C13" s="118"/>
      <c r="D13" s="119" t="s">
        <v>110</v>
      </c>
      <c r="E13" s="94">
        <f t="shared" si="0"/>
        <v>0</v>
      </c>
      <c r="F13" s="94"/>
      <c r="G13" s="143"/>
    </row>
    <row r="14" spans="1:7" ht="15" customHeight="1">
      <c r="A14" s="116">
        <v>208</v>
      </c>
      <c r="B14" s="117"/>
      <c r="C14" s="118"/>
      <c r="D14" s="119" t="s">
        <v>111</v>
      </c>
      <c r="E14" s="94">
        <f t="shared" si="0"/>
        <v>417300</v>
      </c>
      <c r="F14" s="94">
        <f>F15+F20</f>
        <v>417300</v>
      </c>
      <c r="G14" s="143"/>
    </row>
    <row r="15" spans="1:7" ht="15" customHeight="1">
      <c r="A15" s="116">
        <v>20808</v>
      </c>
      <c r="B15" s="117"/>
      <c r="C15" s="118"/>
      <c r="D15" s="119" t="s">
        <v>112</v>
      </c>
      <c r="E15" s="94">
        <f t="shared" si="0"/>
        <v>408600</v>
      </c>
      <c r="F15" s="94">
        <f>F16+F17+F18+F19</f>
        <v>408600</v>
      </c>
      <c r="G15" s="143"/>
    </row>
    <row r="16" spans="1:7" ht="15" customHeight="1">
      <c r="A16" s="116">
        <v>2080801</v>
      </c>
      <c r="B16" s="117"/>
      <c r="C16" s="118"/>
      <c r="D16" s="119" t="s">
        <v>113</v>
      </c>
      <c r="E16" s="94">
        <f t="shared" si="0"/>
        <v>38700</v>
      </c>
      <c r="F16" s="94">
        <v>38700</v>
      </c>
      <c r="G16" s="143"/>
    </row>
    <row r="17" spans="1:7" ht="15" customHeight="1">
      <c r="A17" s="116">
        <v>2080802</v>
      </c>
      <c r="B17" s="117"/>
      <c r="C17" s="118"/>
      <c r="D17" s="119" t="s">
        <v>114</v>
      </c>
      <c r="E17" s="94">
        <f t="shared" si="0"/>
        <v>37800</v>
      </c>
      <c r="F17" s="94">
        <v>37800</v>
      </c>
      <c r="G17" s="143"/>
    </row>
    <row r="18" spans="1:7" ht="15" customHeight="1">
      <c r="A18" s="116">
        <v>2080803</v>
      </c>
      <c r="B18" s="117"/>
      <c r="C18" s="118"/>
      <c r="D18" s="119" t="s">
        <v>115</v>
      </c>
      <c r="E18" s="94">
        <f t="shared" si="0"/>
        <v>142000</v>
      </c>
      <c r="F18" s="94">
        <v>142000</v>
      </c>
      <c r="G18" s="143"/>
    </row>
    <row r="19" spans="1:7" ht="15" customHeight="1">
      <c r="A19" s="116">
        <v>2080899</v>
      </c>
      <c r="B19" s="117"/>
      <c r="C19" s="118"/>
      <c r="D19" s="119" t="s">
        <v>116</v>
      </c>
      <c r="E19" s="94">
        <f t="shared" si="0"/>
        <v>190100</v>
      </c>
      <c r="F19" s="94">
        <f>14900+175200</f>
        <v>190100</v>
      </c>
      <c r="G19" s="143"/>
    </row>
    <row r="20" spans="1:7" ht="15" customHeight="1">
      <c r="A20" s="116">
        <v>20825</v>
      </c>
      <c r="B20" s="117"/>
      <c r="C20" s="118"/>
      <c r="D20" s="119" t="s">
        <v>117</v>
      </c>
      <c r="E20" s="94">
        <f t="shared" si="0"/>
        <v>8700</v>
      </c>
      <c r="F20" s="94">
        <f>F21</f>
        <v>8700</v>
      </c>
      <c r="G20" s="143"/>
    </row>
    <row r="21" spans="1:7" ht="15" customHeight="1">
      <c r="A21" s="116">
        <v>2082502</v>
      </c>
      <c r="B21" s="117"/>
      <c r="C21" s="118"/>
      <c r="D21" s="119" t="s">
        <v>179</v>
      </c>
      <c r="E21" s="94">
        <f t="shared" si="0"/>
        <v>8700</v>
      </c>
      <c r="F21" s="94">
        <v>8700</v>
      </c>
      <c r="G21" s="143"/>
    </row>
    <row r="22" spans="1:7" ht="15" customHeight="1">
      <c r="A22" s="116">
        <v>213</v>
      </c>
      <c r="B22" s="117"/>
      <c r="C22" s="118"/>
      <c r="D22" s="119" t="s">
        <v>119</v>
      </c>
      <c r="E22" s="94">
        <f t="shared" si="0"/>
        <v>1176700</v>
      </c>
      <c r="F22" s="94">
        <f>F23+F24</f>
        <v>1176700</v>
      </c>
      <c r="G22" s="143"/>
    </row>
    <row r="23" spans="1:7" ht="15" customHeight="1">
      <c r="A23" s="116">
        <v>2130104</v>
      </c>
      <c r="B23" s="117"/>
      <c r="C23" s="118"/>
      <c r="D23" s="119" t="s">
        <v>120</v>
      </c>
      <c r="E23" s="94">
        <f t="shared" si="0"/>
        <v>0</v>
      </c>
      <c r="F23" s="94"/>
      <c r="G23" s="143"/>
    </row>
    <row r="24" spans="1:7" ht="15" customHeight="1">
      <c r="A24" s="116">
        <v>2130705</v>
      </c>
      <c r="B24" s="117"/>
      <c r="C24" s="118"/>
      <c r="D24" s="120" t="s">
        <v>121</v>
      </c>
      <c r="E24" s="94">
        <f t="shared" si="0"/>
        <v>1176700</v>
      </c>
      <c r="F24" s="94">
        <v>1176700</v>
      </c>
      <c r="G24" s="143"/>
    </row>
    <row r="25" spans="1:7" ht="15" customHeight="1">
      <c r="A25" s="121">
        <v>214</v>
      </c>
      <c r="B25" s="122"/>
      <c r="C25" s="122"/>
      <c r="D25" s="120" t="s">
        <v>122</v>
      </c>
      <c r="E25" s="94">
        <f t="shared" si="0"/>
        <v>0</v>
      </c>
      <c r="F25" s="94">
        <f>F26</f>
        <v>0</v>
      </c>
      <c r="G25" s="143"/>
    </row>
    <row r="26" spans="1:7" ht="15" customHeight="1">
      <c r="A26" s="123">
        <v>2149999</v>
      </c>
      <c r="B26" s="124"/>
      <c r="C26" s="125"/>
      <c r="D26" s="126" t="s">
        <v>123</v>
      </c>
      <c r="E26" s="94">
        <f t="shared" si="0"/>
        <v>0</v>
      </c>
      <c r="F26" s="144"/>
      <c r="G26" s="145"/>
    </row>
    <row r="27" spans="1:7" ht="18" customHeight="1">
      <c r="A27" s="127" t="s">
        <v>180</v>
      </c>
      <c r="B27" s="128"/>
      <c r="C27" s="128"/>
      <c r="D27" s="128"/>
      <c r="E27" s="128"/>
      <c r="F27" s="128"/>
      <c r="G27" s="128"/>
    </row>
  </sheetData>
  <sheetProtection/>
  <mergeCells count="28">
    <mergeCell ref="A1:G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G27"/>
    <mergeCell ref="A8:A9"/>
    <mergeCell ref="B8:B9"/>
    <mergeCell ref="C8:C9"/>
    <mergeCell ref="D5:D7"/>
    <mergeCell ref="E4:E7"/>
    <mergeCell ref="F4:F7"/>
    <mergeCell ref="G4:G7"/>
    <mergeCell ref="A5:C7"/>
  </mergeCells>
  <printOptions/>
  <pageMargins left="1.02" right="0.75" top="1.14" bottom="0.79"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J79"/>
  <sheetViews>
    <sheetView workbookViewId="0" topLeftCell="A1">
      <selection activeCell="A1" sqref="A1:J1"/>
    </sheetView>
  </sheetViews>
  <sheetFormatPr defaultColWidth="9.140625" defaultRowHeight="12.75"/>
  <cols>
    <col min="1" max="2" width="3.140625" style="0" customWidth="1"/>
    <col min="3" max="3" width="3.7109375" style="0" customWidth="1"/>
    <col min="4" max="4" width="12.8515625" style="0" customWidth="1"/>
    <col min="5" max="5" width="6.421875" style="0" customWidth="1"/>
    <col min="6" max="6" width="5.140625" style="0" customWidth="1"/>
    <col min="7" max="7" width="14.28125" style="0" customWidth="1"/>
    <col min="8" max="8" width="19.7109375" style="0" customWidth="1"/>
    <col min="9" max="10" width="14.28125" style="0" customWidth="1"/>
    <col min="11" max="97" width="14.00390625" style="0" customWidth="1"/>
    <col min="98" max="98" width="9.7109375" style="0" customWidth="1"/>
  </cols>
  <sheetData>
    <row r="1" spans="1:10" ht="31.5" customHeight="1">
      <c r="A1" s="72" t="s">
        <v>181</v>
      </c>
      <c r="B1" s="73"/>
      <c r="C1" s="73"/>
      <c r="D1" s="73"/>
      <c r="E1" s="73"/>
      <c r="F1" s="73"/>
      <c r="G1" s="73"/>
      <c r="H1" s="73"/>
      <c r="I1" s="73"/>
      <c r="J1" s="73"/>
    </row>
    <row r="2" ht="16.5">
      <c r="J2" s="71" t="s">
        <v>182</v>
      </c>
    </row>
    <row r="3" spans="1:10" ht="18" customHeight="1">
      <c r="A3" s="74" t="s">
        <v>2</v>
      </c>
      <c r="B3" s="74"/>
      <c r="C3" s="74"/>
      <c r="D3" s="74"/>
      <c r="E3" s="86"/>
      <c r="F3" s="86"/>
      <c r="J3" s="71" t="s">
        <v>177</v>
      </c>
    </row>
    <row r="4" spans="1:10" ht="12.75" customHeight="1">
      <c r="A4" s="75" t="s">
        <v>183</v>
      </c>
      <c r="B4" s="76"/>
      <c r="C4" s="76"/>
      <c r="D4" s="77" t="s">
        <v>101</v>
      </c>
      <c r="E4" s="78"/>
      <c r="F4" s="78"/>
      <c r="G4" s="87" t="s">
        <v>66</v>
      </c>
      <c r="H4" s="88" t="s">
        <v>184</v>
      </c>
      <c r="I4" s="95"/>
      <c r="J4" s="96"/>
    </row>
    <row r="5" spans="1:10" ht="12.75" customHeight="1">
      <c r="A5" s="75"/>
      <c r="B5" s="76"/>
      <c r="C5" s="76"/>
      <c r="D5" s="77"/>
      <c r="E5" s="78"/>
      <c r="F5" s="78"/>
      <c r="G5" s="87"/>
      <c r="H5" s="89"/>
      <c r="I5" s="97"/>
      <c r="J5" s="98"/>
    </row>
    <row r="6" spans="1:10" ht="12.75" customHeight="1">
      <c r="A6" s="76"/>
      <c r="B6" s="76"/>
      <c r="C6" s="76"/>
      <c r="D6" s="78"/>
      <c r="E6" s="78"/>
      <c r="F6" s="78"/>
      <c r="G6" s="90"/>
      <c r="H6" s="91" t="s">
        <v>102</v>
      </c>
      <c r="I6" s="91" t="s">
        <v>185</v>
      </c>
      <c r="J6" s="91" t="s">
        <v>186</v>
      </c>
    </row>
    <row r="7" spans="1:10" ht="12.75" customHeight="1">
      <c r="A7" s="76"/>
      <c r="B7" s="76"/>
      <c r="C7" s="76"/>
      <c r="D7" s="78"/>
      <c r="E7" s="78"/>
      <c r="F7" s="78"/>
      <c r="G7" s="90"/>
      <c r="H7" s="92"/>
      <c r="I7" s="92"/>
      <c r="J7" s="92"/>
    </row>
    <row r="8" spans="1:10" ht="16.5">
      <c r="A8" s="79" t="s">
        <v>10</v>
      </c>
      <c r="B8" s="79"/>
      <c r="C8" s="79"/>
      <c r="D8" s="79"/>
      <c r="E8" s="79"/>
      <c r="F8" s="79"/>
      <c r="G8" s="78">
        <v>1</v>
      </c>
      <c r="H8" s="78">
        <v>2</v>
      </c>
      <c r="I8" s="78">
        <v>3</v>
      </c>
      <c r="J8" s="78">
        <v>4</v>
      </c>
    </row>
    <row r="9" spans="1:10" ht="16.5">
      <c r="A9" s="79" t="s">
        <v>106</v>
      </c>
      <c r="B9" s="79"/>
      <c r="C9" s="79"/>
      <c r="D9" s="79"/>
      <c r="E9" s="79"/>
      <c r="F9" s="79"/>
      <c r="G9" s="93">
        <f>H9</f>
        <v>9534300</v>
      </c>
      <c r="H9" s="94">
        <f aca="true" t="shared" si="0" ref="H9:H72">I9+J9</f>
        <v>9534300</v>
      </c>
      <c r="I9" s="99">
        <f>I10+I19+I47+I62</f>
        <v>7481900</v>
      </c>
      <c r="J9" s="99">
        <f>J10+J19+J47+J62</f>
        <v>2052400</v>
      </c>
    </row>
    <row r="10" spans="1:10" ht="12.75" customHeight="1">
      <c r="A10" s="80">
        <v>301</v>
      </c>
      <c r="B10" s="80"/>
      <c r="C10" s="80"/>
      <c r="D10" s="81" t="s">
        <v>187</v>
      </c>
      <c r="E10" s="81" t="s">
        <v>5</v>
      </c>
      <c r="F10" s="81" t="s">
        <v>5</v>
      </c>
      <c r="G10" s="93">
        <f aca="true" t="shared" si="1" ref="G10:G41">H10</f>
        <v>6431500</v>
      </c>
      <c r="H10" s="94">
        <f t="shared" si="0"/>
        <v>6431500</v>
      </c>
      <c r="I10" s="94">
        <f>SUM(I11:I18)</f>
        <v>6431500</v>
      </c>
      <c r="J10" s="94">
        <f>SUM(J11:J18)</f>
        <v>0</v>
      </c>
    </row>
    <row r="11" spans="1:10" ht="12.75" customHeight="1">
      <c r="A11" s="82">
        <v>30101</v>
      </c>
      <c r="B11" s="82"/>
      <c r="C11" s="82"/>
      <c r="D11" s="83" t="s">
        <v>188</v>
      </c>
      <c r="E11" s="83" t="s">
        <v>5</v>
      </c>
      <c r="F11" s="83" t="s">
        <v>5</v>
      </c>
      <c r="G11" s="93">
        <f t="shared" si="1"/>
        <v>2287500</v>
      </c>
      <c r="H11" s="94">
        <f t="shared" si="0"/>
        <v>2287500</v>
      </c>
      <c r="I11" s="94">
        <v>2287500</v>
      </c>
      <c r="J11" s="94"/>
    </row>
    <row r="12" spans="1:10" ht="12.75" customHeight="1">
      <c r="A12" s="82">
        <v>30102</v>
      </c>
      <c r="B12" s="82"/>
      <c r="C12" s="82"/>
      <c r="D12" s="83" t="s">
        <v>189</v>
      </c>
      <c r="E12" s="83" t="s">
        <v>5</v>
      </c>
      <c r="F12" s="83" t="s">
        <v>5</v>
      </c>
      <c r="G12" s="93">
        <f t="shared" si="1"/>
        <v>1602100</v>
      </c>
      <c r="H12" s="94">
        <f t="shared" si="0"/>
        <v>1602100</v>
      </c>
      <c r="I12" s="94">
        <v>1602100</v>
      </c>
      <c r="J12" s="42"/>
    </row>
    <row r="13" spans="1:10" ht="16.5">
      <c r="A13" s="82">
        <v>30103</v>
      </c>
      <c r="B13" s="82"/>
      <c r="C13" s="82"/>
      <c r="D13" s="83" t="s">
        <v>190</v>
      </c>
      <c r="E13" s="83" t="s">
        <v>5</v>
      </c>
      <c r="F13" s="83" t="s">
        <v>5</v>
      </c>
      <c r="G13" s="93">
        <f t="shared" si="1"/>
        <v>81800</v>
      </c>
      <c r="H13" s="94">
        <f t="shared" si="0"/>
        <v>81800</v>
      </c>
      <c r="I13" s="42">
        <v>81800</v>
      </c>
      <c r="J13" s="42"/>
    </row>
    <row r="14" spans="1:10" ht="16.5">
      <c r="A14" s="82">
        <v>30104</v>
      </c>
      <c r="B14" s="82"/>
      <c r="C14" s="82"/>
      <c r="D14" s="83" t="s">
        <v>191</v>
      </c>
      <c r="E14" s="83" t="s">
        <v>5</v>
      </c>
      <c r="F14" s="83" t="s">
        <v>5</v>
      </c>
      <c r="G14" s="93">
        <f t="shared" si="1"/>
        <v>1482000</v>
      </c>
      <c r="H14" s="94">
        <f t="shared" si="0"/>
        <v>1482000</v>
      </c>
      <c r="I14" s="99">
        <v>1482000</v>
      </c>
      <c r="J14" s="42"/>
    </row>
    <row r="15" spans="1:10" ht="16.5">
      <c r="A15" s="82">
        <v>30105</v>
      </c>
      <c r="B15" s="82"/>
      <c r="C15" s="82"/>
      <c r="D15" s="83" t="s">
        <v>192</v>
      </c>
      <c r="E15" s="83" t="s">
        <v>5</v>
      </c>
      <c r="F15" s="83" t="s">
        <v>5</v>
      </c>
      <c r="G15" s="93">
        <f t="shared" si="1"/>
        <v>0</v>
      </c>
      <c r="H15" s="94">
        <f t="shared" si="0"/>
        <v>0</v>
      </c>
      <c r="I15" s="42"/>
      <c r="J15" s="42"/>
    </row>
    <row r="16" spans="1:10" ht="16.5">
      <c r="A16" s="82">
        <v>30106</v>
      </c>
      <c r="B16" s="82"/>
      <c r="C16" s="82"/>
      <c r="D16" s="83" t="s">
        <v>193</v>
      </c>
      <c r="E16" s="83" t="s">
        <v>5</v>
      </c>
      <c r="F16" s="83" t="s">
        <v>5</v>
      </c>
      <c r="G16" s="93">
        <f t="shared" si="1"/>
        <v>0</v>
      </c>
      <c r="H16" s="94">
        <f t="shared" si="0"/>
        <v>0</v>
      </c>
      <c r="I16" s="42"/>
      <c r="J16" s="42"/>
    </row>
    <row r="17" spans="1:10" ht="16.5">
      <c r="A17" s="82">
        <v>30107</v>
      </c>
      <c r="B17" s="82"/>
      <c r="C17" s="82"/>
      <c r="D17" s="83" t="s">
        <v>194</v>
      </c>
      <c r="E17" s="83" t="s">
        <v>5</v>
      </c>
      <c r="F17" s="83" t="s">
        <v>5</v>
      </c>
      <c r="G17" s="93">
        <f t="shared" si="1"/>
        <v>925900</v>
      </c>
      <c r="H17" s="94">
        <f t="shared" si="0"/>
        <v>925900</v>
      </c>
      <c r="I17" s="42">
        <v>925900</v>
      </c>
      <c r="J17" s="42"/>
    </row>
    <row r="18" spans="1:10" ht="16.5">
      <c r="A18" s="82">
        <v>30199</v>
      </c>
      <c r="B18" s="82"/>
      <c r="C18" s="82"/>
      <c r="D18" s="83" t="s">
        <v>195</v>
      </c>
      <c r="E18" s="83" t="s">
        <v>5</v>
      </c>
      <c r="F18" s="83" t="s">
        <v>5</v>
      </c>
      <c r="G18" s="93">
        <f t="shared" si="1"/>
        <v>52200</v>
      </c>
      <c r="H18" s="94">
        <f t="shared" si="0"/>
        <v>52200</v>
      </c>
      <c r="I18" s="42">
        <v>52200</v>
      </c>
      <c r="J18" s="42"/>
    </row>
    <row r="19" spans="1:10" ht="16.5">
      <c r="A19" s="84">
        <v>302</v>
      </c>
      <c r="B19" s="84"/>
      <c r="C19" s="84"/>
      <c r="D19" s="85" t="s">
        <v>196</v>
      </c>
      <c r="E19" s="85" t="s">
        <v>5</v>
      </c>
      <c r="F19" s="85" t="s">
        <v>5</v>
      </c>
      <c r="G19" s="93">
        <f t="shared" si="1"/>
        <v>447800</v>
      </c>
      <c r="H19" s="94">
        <f t="shared" si="0"/>
        <v>447800</v>
      </c>
      <c r="I19" s="42">
        <f>SUM(I20:I46)</f>
        <v>0</v>
      </c>
      <c r="J19" s="42">
        <f>SUM(J20:J46)</f>
        <v>447800</v>
      </c>
    </row>
    <row r="20" spans="1:10" ht="16.5">
      <c r="A20" s="82">
        <v>30201</v>
      </c>
      <c r="B20" s="82"/>
      <c r="C20" s="82"/>
      <c r="D20" s="83" t="s">
        <v>197</v>
      </c>
      <c r="E20" s="83" t="s">
        <v>5</v>
      </c>
      <c r="F20" s="83" t="s">
        <v>5</v>
      </c>
      <c r="G20" s="93">
        <f t="shared" si="1"/>
        <v>20000</v>
      </c>
      <c r="H20" s="94">
        <f t="shared" si="0"/>
        <v>20000</v>
      </c>
      <c r="I20" s="42"/>
      <c r="J20" s="42">
        <v>20000</v>
      </c>
    </row>
    <row r="21" spans="1:10" ht="16.5">
      <c r="A21" s="82">
        <v>30202</v>
      </c>
      <c r="B21" s="82"/>
      <c r="C21" s="82"/>
      <c r="D21" s="83" t="s">
        <v>198</v>
      </c>
      <c r="E21" s="83" t="s">
        <v>5</v>
      </c>
      <c r="F21" s="83" t="s">
        <v>5</v>
      </c>
      <c r="G21" s="93">
        <f t="shared" si="1"/>
        <v>0</v>
      </c>
      <c r="H21" s="94">
        <f t="shared" si="0"/>
        <v>0</v>
      </c>
      <c r="I21" s="42"/>
      <c r="J21" s="42"/>
    </row>
    <row r="22" spans="1:10" ht="16.5">
      <c r="A22" s="82">
        <v>30203</v>
      </c>
      <c r="B22" s="82"/>
      <c r="C22" s="82"/>
      <c r="D22" s="83" t="s">
        <v>199</v>
      </c>
      <c r="E22" s="83" t="s">
        <v>5</v>
      </c>
      <c r="F22" s="83" t="s">
        <v>5</v>
      </c>
      <c r="G22" s="93">
        <f t="shared" si="1"/>
        <v>0</v>
      </c>
      <c r="H22" s="94">
        <f t="shared" si="0"/>
        <v>0</v>
      </c>
      <c r="I22" s="42"/>
      <c r="J22" s="42"/>
    </row>
    <row r="23" spans="1:10" ht="16.5">
      <c r="A23" s="82">
        <v>30204</v>
      </c>
      <c r="B23" s="82"/>
      <c r="C23" s="82"/>
      <c r="D23" s="83" t="s">
        <v>200</v>
      </c>
      <c r="E23" s="83" t="s">
        <v>5</v>
      </c>
      <c r="F23" s="83" t="s">
        <v>5</v>
      </c>
      <c r="G23" s="93">
        <f t="shared" si="1"/>
        <v>0</v>
      </c>
      <c r="H23" s="94">
        <f t="shared" si="0"/>
        <v>0</v>
      </c>
      <c r="I23" s="42"/>
      <c r="J23" s="42"/>
    </row>
    <row r="24" spans="1:10" ht="16.5">
      <c r="A24" s="82">
        <v>30205</v>
      </c>
      <c r="B24" s="82"/>
      <c r="C24" s="82"/>
      <c r="D24" s="83" t="s">
        <v>201</v>
      </c>
      <c r="E24" s="83" t="s">
        <v>5</v>
      </c>
      <c r="F24" s="83" t="s">
        <v>5</v>
      </c>
      <c r="G24" s="93">
        <f t="shared" si="1"/>
        <v>20000</v>
      </c>
      <c r="H24" s="94">
        <f t="shared" si="0"/>
        <v>20000</v>
      </c>
      <c r="I24" s="42"/>
      <c r="J24" s="42">
        <v>20000</v>
      </c>
    </row>
    <row r="25" spans="1:10" ht="16.5">
      <c r="A25" s="82">
        <v>30206</v>
      </c>
      <c r="B25" s="82"/>
      <c r="C25" s="82"/>
      <c r="D25" s="83" t="s">
        <v>202</v>
      </c>
      <c r="E25" s="83" t="s">
        <v>5</v>
      </c>
      <c r="F25" s="83" t="s">
        <v>5</v>
      </c>
      <c r="G25" s="93">
        <f t="shared" si="1"/>
        <v>0</v>
      </c>
      <c r="H25" s="94">
        <f t="shared" si="0"/>
        <v>0</v>
      </c>
      <c r="I25" s="42"/>
      <c r="J25" s="42"/>
    </row>
    <row r="26" spans="1:10" ht="16.5">
      <c r="A26" s="82">
        <v>30207</v>
      </c>
      <c r="B26" s="82"/>
      <c r="C26" s="82"/>
      <c r="D26" s="83" t="s">
        <v>203</v>
      </c>
      <c r="E26" s="83" t="s">
        <v>5</v>
      </c>
      <c r="F26" s="83" t="s">
        <v>5</v>
      </c>
      <c r="G26" s="93">
        <f t="shared" si="1"/>
        <v>0</v>
      </c>
      <c r="H26" s="94">
        <f t="shared" si="0"/>
        <v>0</v>
      </c>
      <c r="I26" s="42"/>
      <c r="J26" s="42"/>
    </row>
    <row r="27" spans="1:10" ht="16.5">
      <c r="A27" s="82">
        <v>30208</v>
      </c>
      <c r="B27" s="82"/>
      <c r="C27" s="82"/>
      <c r="D27" s="83" t="s">
        <v>204</v>
      </c>
      <c r="E27" s="83" t="s">
        <v>5</v>
      </c>
      <c r="F27" s="83" t="s">
        <v>5</v>
      </c>
      <c r="G27" s="93">
        <f t="shared" si="1"/>
        <v>0</v>
      </c>
      <c r="H27" s="94">
        <f t="shared" si="0"/>
        <v>0</v>
      </c>
      <c r="I27" s="42"/>
      <c r="J27" s="42"/>
    </row>
    <row r="28" spans="1:10" ht="16.5">
      <c r="A28" s="82">
        <v>30209</v>
      </c>
      <c r="B28" s="82"/>
      <c r="C28" s="82"/>
      <c r="D28" s="83" t="s">
        <v>205</v>
      </c>
      <c r="E28" s="83" t="s">
        <v>5</v>
      </c>
      <c r="F28" s="83" t="s">
        <v>5</v>
      </c>
      <c r="G28" s="93">
        <f t="shared" si="1"/>
        <v>0</v>
      </c>
      <c r="H28" s="94">
        <f t="shared" si="0"/>
        <v>0</v>
      </c>
      <c r="I28" s="42"/>
      <c r="J28" s="42"/>
    </row>
    <row r="29" spans="1:10" ht="16.5">
      <c r="A29" s="82">
        <v>30211</v>
      </c>
      <c r="B29" s="82"/>
      <c r="C29" s="82"/>
      <c r="D29" s="83" t="s">
        <v>206</v>
      </c>
      <c r="E29" s="83" t="s">
        <v>5</v>
      </c>
      <c r="F29" s="83" t="s">
        <v>5</v>
      </c>
      <c r="G29" s="93">
        <f t="shared" si="1"/>
        <v>0</v>
      </c>
      <c r="H29" s="94">
        <f t="shared" si="0"/>
        <v>0</v>
      </c>
      <c r="I29" s="42"/>
      <c r="J29" s="42"/>
    </row>
    <row r="30" spans="1:10" ht="16.5">
      <c r="A30" s="82">
        <v>30212</v>
      </c>
      <c r="B30" s="82"/>
      <c r="C30" s="82"/>
      <c r="D30" s="83" t="s">
        <v>207</v>
      </c>
      <c r="E30" s="83" t="s">
        <v>5</v>
      </c>
      <c r="F30" s="83" t="s">
        <v>5</v>
      </c>
      <c r="G30" s="93">
        <f t="shared" si="1"/>
        <v>0</v>
      </c>
      <c r="H30" s="94">
        <f t="shared" si="0"/>
        <v>0</v>
      </c>
      <c r="I30" s="42"/>
      <c r="J30" s="42"/>
    </row>
    <row r="31" spans="1:10" ht="16.5">
      <c r="A31" s="82">
        <v>30213</v>
      </c>
      <c r="B31" s="82"/>
      <c r="C31" s="82"/>
      <c r="D31" s="83" t="s">
        <v>208</v>
      </c>
      <c r="E31" s="83" t="s">
        <v>5</v>
      </c>
      <c r="F31" s="83" t="s">
        <v>5</v>
      </c>
      <c r="G31" s="93">
        <f t="shared" si="1"/>
        <v>0</v>
      </c>
      <c r="H31" s="94">
        <f t="shared" si="0"/>
        <v>0</v>
      </c>
      <c r="I31" s="42"/>
      <c r="J31" s="42"/>
    </row>
    <row r="32" spans="1:10" ht="16.5">
      <c r="A32" s="82">
        <v>30214</v>
      </c>
      <c r="B32" s="82"/>
      <c r="C32" s="82"/>
      <c r="D32" s="83" t="s">
        <v>209</v>
      </c>
      <c r="E32" s="83" t="s">
        <v>5</v>
      </c>
      <c r="F32" s="83" t="s">
        <v>5</v>
      </c>
      <c r="G32" s="93">
        <f t="shared" si="1"/>
        <v>0</v>
      </c>
      <c r="H32" s="94">
        <f t="shared" si="0"/>
        <v>0</v>
      </c>
      <c r="I32" s="42"/>
      <c r="J32" s="42"/>
    </row>
    <row r="33" spans="1:10" ht="16.5">
      <c r="A33" s="82">
        <v>30215</v>
      </c>
      <c r="B33" s="82"/>
      <c r="C33" s="82"/>
      <c r="D33" s="83" t="s">
        <v>210</v>
      </c>
      <c r="E33" s="83" t="s">
        <v>5</v>
      </c>
      <c r="F33" s="83" t="s">
        <v>5</v>
      </c>
      <c r="G33" s="93">
        <f t="shared" si="1"/>
        <v>0</v>
      </c>
      <c r="H33" s="94">
        <f t="shared" si="0"/>
        <v>0</v>
      </c>
      <c r="I33" s="42"/>
      <c r="J33" s="42"/>
    </row>
    <row r="34" spans="1:10" ht="16.5">
      <c r="A34" s="82">
        <v>30216</v>
      </c>
      <c r="B34" s="82"/>
      <c r="C34" s="82"/>
      <c r="D34" s="83" t="s">
        <v>211</v>
      </c>
      <c r="E34" s="83" t="s">
        <v>5</v>
      </c>
      <c r="F34" s="83" t="s">
        <v>5</v>
      </c>
      <c r="G34" s="93">
        <f t="shared" si="1"/>
        <v>0</v>
      </c>
      <c r="H34" s="94">
        <f t="shared" si="0"/>
        <v>0</v>
      </c>
      <c r="I34" s="42"/>
      <c r="J34" s="42"/>
    </row>
    <row r="35" spans="1:10" ht="16.5">
      <c r="A35" s="82">
        <v>30217</v>
      </c>
      <c r="B35" s="82"/>
      <c r="C35" s="82"/>
      <c r="D35" s="83" t="s">
        <v>212</v>
      </c>
      <c r="E35" s="83" t="s">
        <v>5</v>
      </c>
      <c r="F35" s="83" t="s">
        <v>5</v>
      </c>
      <c r="G35" s="93">
        <f t="shared" si="1"/>
        <v>4300</v>
      </c>
      <c r="H35" s="94">
        <f t="shared" si="0"/>
        <v>4300</v>
      </c>
      <c r="I35" s="42"/>
      <c r="J35" s="42">
        <v>4300</v>
      </c>
    </row>
    <row r="36" spans="1:10" ht="16.5">
      <c r="A36" s="82">
        <v>30218</v>
      </c>
      <c r="B36" s="82"/>
      <c r="C36" s="82"/>
      <c r="D36" s="83" t="s">
        <v>213</v>
      </c>
      <c r="E36" s="83" t="s">
        <v>5</v>
      </c>
      <c r="F36" s="83" t="s">
        <v>5</v>
      </c>
      <c r="G36" s="93">
        <f t="shared" si="1"/>
        <v>0</v>
      </c>
      <c r="H36" s="94">
        <f t="shared" si="0"/>
        <v>0</v>
      </c>
      <c r="I36" s="42"/>
      <c r="J36" s="42"/>
    </row>
    <row r="37" spans="1:10" ht="16.5">
      <c r="A37" s="82">
        <v>30224</v>
      </c>
      <c r="B37" s="82"/>
      <c r="C37" s="82"/>
      <c r="D37" s="83" t="s">
        <v>214</v>
      </c>
      <c r="E37" s="83" t="s">
        <v>5</v>
      </c>
      <c r="F37" s="83" t="s">
        <v>5</v>
      </c>
      <c r="G37" s="93">
        <f t="shared" si="1"/>
        <v>0</v>
      </c>
      <c r="H37" s="94">
        <f t="shared" si="0"/>
        <v>0</v>
      </c>
      <c r="I37" s="42"/>
      <c r="J37" s="42"/>
    </row>
    <row r="38" spans="1:10" ht="16.5">
      <c r="A38" s="82">
        <v>30225</v>
      </c>
      <c r="B38" s="82"/>
      <c r="C38" s="82"/>
      <c r="D38" s="83" t="s">
        <v>215</v>
      </c>
      <c r="E38" s="83" t="s">
        <v>5</v>
      </c>
      <c r="F38" s="83" t="s">
        <v>5</v>
      </c>
      <c r="G38" s="93">
        <f t="shared" si="1"/>
        <v>0</v>
      </c>
      <c r="H38" s="94">
        <f t="shared" si="0"/>
        <v>0</v>
      </c>
      <c r="I38" s="42"/>
      <c r="J38" s="42"/>
    </row>
    <row r="39" spans="1:10" ht="16.5">
      <c r="A39" s="82">
        <v>30226</v>
      </c>
      <c r="B39" s="82"/>
      <c r="C39" s="82"/>
      <c r="D39" s="83" t="s">
        <v>216</v>
      </c>
      <c r="E39" s="83" t="s">
        <v>5</v>
      </c>
      <c r="F39" s="83" t="s">
        <v>5</v>
      </c>
      <c r="G39" s="93">
        <f t="shared" si="1"/>
        <v>0</v>
      </c>
      <c r="H39" s="94">
        <f t="shared" si="0"/>
        <v>0</v>
      </c>
      <c r="I39" s="42"/>
      <c r="J39" s="42"/>
    </row>
    <row r="40" spans="1:10" ht="16.5">
      <c r="A40" s="82">
        <v>30227</v>
      </c>
      <c r="B40" s="82"/>
      <c r="C40" s="82"/>
      <c r="D40" s="83" t="s">
        <v>217</v>
      </c>
      <c r="E40" s="83" t="s">
        <v>5</v>
      </c>
      <c r="F40" s="83" t="s">
        <v>5</v>
      </c>
      <c r="G40" s="93">
        <f t="shared" si="1"/>
        <v>0</v>
      </c>
      <c r="H40" s="94">
        <f t="shared" si="0"/>
        <v>0</v>
      </c>
      <c r="I40" s="42"/>
      <c r="J40" s="42"/>
    </row>
    <row r="41" spans="1:10" ht="16.5">
      <c r="A41" s="82">
        <v>30228</v>
      </c>
      <c r="B41" s="82"/>
      <c r="C41" s="82"/>
      <c r="D41" s="83" t="s">
        <v>218</v>
      </c>
      <c r="E41" s="83" t="s">
        <v>5</v>
      </c>
      <c r="F41" s="83" t="s">
        <v>5</v>
      </c>
      <c r="G41" s="93">
        <f t="shared" si="1"/>
        <v>0</v>
      </c>
      <c r="H41" s="94">
        <f t="shared" si="0"/>
        <v>0</v>
      </c>
      <c r="I41" s="42"/>
      <c r="J41" s="42"/>
    </row>
    <row r="42" spans="1:10" ht="16.5">
      <c r="A42" s="82">
        <v>30229</v>
      </c>
      <c r="B42" s="82"/>
      <c r="C42" s="82"/>
      <c r="D42" s="83" t="s">
        <v>219</v>
      </c>
      <c r="E42" s="83" t="s">
        <v>5</v>
      </c>
      <c r="F42" s="83" t="s">
        <v>5</v>
      </c>
      <c r="G42" s="93">
        <f aca="true" t="shared" si="2" ref="G42:G78">H42</f>
        <v>143700</v>
      </c>
      <c r="H42" s="94">
        <f t="shared" si="0"/>
        <v>143700</v>
      </c>
      <c r="I42" s="42"/>
      <c r="J42" s="42">
        <v>143700</v>
      </c>
    </row>
    <row r="43" spans="1:10" ht="16.5">
      <c r="A43" s="82">
        <v>30231</v>
      </c>
      <c r="B43" s="82"/>
      <c r="C43" s="82"/>
      <c r="D43" s="83" t="s">
        <v>220</v>
      </c>
      <c r="E43" s="83" t="s">
        <v>5</v>
      </c>
      <c r="F43" s="83" t="s">
        <v>5</v>
      </c>
      <c r="G43" s="93">
        <f t="shared" si="2"/>
        <v>90000</v>
      </c>
      <c r="H43" s="94">
        <f t="shared" si="0"/>
        <v>90000</v>
      </c>
      <c r="I43" s="42"/>
      <c r="J43" s="42">
        <v>90000</v>
      </c>
    </row>
    <row r="44" spans="1:10" ht="16.5">
      <c r="A44" s="82">
        <v>30239</v>
      </c>
      <c r="B44" s="82"/>
      <c r="C44" s="82"/>
      <c r="D44" s="83" t="s">
        <v>221</v>
      </c>
      <c r="E44" s="83" t="s">
        <v>5</v>
      </c>
      <c r="F44" s="83" t="s">
        <v>5</v>
      </c>
      <c r="G44" s="93">
        <f t="shared" si="2"/>
        <v>169800</v>
      </c>
      <c r="H44" s="94">
        <f t="shared" si="0"/>
        <v>169800</v>
      </c>
      <c r="I44" s="42"/>
      <c r="J44" s="42">
        <v>169800</v>
      </c>
    </row>
    <row r="45" spans="1:10" ht="16.5">
      <c r="A45" s="82">
        <v>30240</v>
      </c>
      <c r="B45" s="82"/>
      <c r="C45" s="82"/>
      <c r="D45" s="83" t="s">
        <v>222</v>
      </c>
      <c r="E45" s="83" t="s">
        <v>5</v>
      </c>
      <c r="F45" s="83" t="s">
        <v>5</v>
      </c>
      <c r="G45" s="93">
        <f t="shared" si="2"/>
        <v>0</v>
      </c>
      <c r="H45" s="94">
        <f t="shared" si="0"/>
        <v>0</v>
      </c>
      <c r="I45" s="42"/>
      <c r="J45" s="42"/>
    </row>
    <row r="46" spans="1:10" ht="16.5">
      <c r="A46" s="82">
        <v>30299</v>
      </c>
      <c r="B46" s="82"/>
      <c r="C46" s="82"/>
      <c r="D46" s="83" t="s">
        <v>223</v>
      </c>
      <c r="E46" s="83" t="s">
        <v>5</v>
      </c>
      <c r="F46" s="83" t="s">
        <v>5</v>
      </c>
      <c r="G46" s="93">
        <f t="shared" si="2"/>
        <v>0</v>
      </c>
      <c r="H46" s="94">
        <f t="shared" si="0"/>
        <v>0</v>
      </c>
      <c r="I46" s="42"/>
      <c r="J46" s="42"/>
    </row>
    <row r="47" spans="1:10" ht="16.5">
      <c r="A47" s="84">
        <v>303</v>
      </c>
      <c r="B47" s="84"/>
      <c r="C47" s="84"/>
      <c r="D47" s="85" t="s">
        <v>224</v>
      </c>
      <c r="E47" s="85" t="s">
        <v>5</v>
      </c>
      <c r="F47" s="85" t="s">
        <v>5</v>
      </c>
      <c r="G47" s="93">
        <f t="shared" si="2"/>
        <v>1050400</v>
      </c>
      <c r="H47" s="94">
        <f t="shared" si="0"/>
        <v>1050400</v>
      </c>
      <c r="I47" s="94">
        <f>SUM(I48:I61)</f>
        <v>1050400</v>
      </c>
      <c r="J47" s="94">
        <f>SUM(J48:J61)</f>
        <v>0</v>
      </c>
    </row>
    <row r="48" spans="1:10" ht="16.5">
      <c r="A48" s="82">
        <v>30301</v>
      </c>
      <c r="B48" s="82"/>
      <c r="C48" s="82"/>
      <c r="D48" s="83" t="s">
        <v>225</v>
      </c>
      <c r="E48" s="83" t="s">
        <v>5</v>
      </c>
      <c r="F48" s="83" t="s">
        <v>5</v>
      </c>
      <c r="G48" s="93">
        <f t="shared" si="2"/>
        <v>0</v>
      </c>
      <c r="H48" s="94">
        <f t="shared" si="0"/>
        <v>0</v>
      </c>
      <c r="I48" s="42"/>
      <c r="J48" s="42"/>
    </row>
    <row r="49" spans="1:10" ht="16.5">
      <c r="A49" s="82">
        <v>30302</v>
      </c>
      <c r="B49" s="82"/>
      <c r="C49" s="82"/>
      <c r="D49" s="83" t="s">
        <v>226</v>
      </c>
      <c r="E49" s="83" t="s">
        <v>5</v>
      </c>
      <c r="F49" s="83" t="s">
        <v>5</v>
      </c>
      <c r="G49" s="93">
        <f t="shared" si="2"/>
        <v>0</v>
      </c>
      <c r="H49" s="94">
        <f t="shared" si="0"/>
        <v>0</v>
      </c>
      <c r="I49" s="42"/>
      <c r="J49" s="42"/>
    </row>
    <row r="50" spans="1:10" ht="16.5">
      <c r="A50" s="82">
        <v>30303</v>
      </c>
      <c r="B50" s="82"/>
      <c r="C50" s="82"/>
      <c r="D50" s="83" t="s">
        <v>227</v>
      </c>
      <c r="E50" s="83" t="s">
        <v>5</v>
      </c>
      <c r="F50" s="83" t="s">
        <v>5</v>
      </c>
      <c r="G50" s="93">
        <f t="shared" si="2"/>
        <v>0</v>
      </c>
      <c r="H50" s="94">
        <f t="shared" si="0"/>
        <v>0</v>
      </c>
      <c r="I50" s="42"/>
      <c r="J50" s="42"/>
    </row>
    <row r="51" spans="1:10" ht="16.5">
      <c r="A51" s="82">
        <v>30304</v>
      </c>
      <c r="B51" s="82"/>
      <c r="C51" s="82"/>
      <c r="D51" s="83" t="s">
        <v>228</v>
      </c>
      <c r="E51" s="83" t="s">
        <v>5</v>
      </c>
      <c r="F51" s="83" t="s">
        <v>5</v>
      </c>
      <c r="G51" s="93">
        <f t="shared" si="2"/>
        <v>408600</v>
      </c>
      <c r="H51" s="94">
        <f t="shared" si="0"/>
        <v>408600</v>
      </c>
      <c r="I51" s="42">
        <v>408600</v>
      </c>
      <c r="J51" s="42"/>
    </row>
    <row r="52" spans="1:10" ht="16.5">
      <c r="A52" s="82">
        <v>30305</v>
      </c>
      <c r="B52" s="82"/>
      <c r="C52" s="82"/>
      <c r="D52" s="83" t="s">
        <v>229</v>
      </c>
      <c r="E52" s="83" t="s">
        <v>5</v>
      </c>
      <c r="F52" s="83" t="s">
        <v>5</v>
      </c>
      <c r="G52" s="93">
        <f t="shared" si="2"/>
        <v>641800</v>
      </c>
      <c r="H52" s="94">
        <f t="shared" si="0"/>
        <v>641800</v>
      </c>
      <c r="I52" s="94">
        <v>641800</v>
      </c>
      <c r="J52" s="94"/>
    </row>
    <row r="53" spans="1:10" ht="16.5">
      <c r="A53" s="82">
        <v>30306</v>
      </c>
      <c r="B53" s="82"/>
      <c r="C53" s="82"/>
      <c r="D53" s="83" t="s">
        <v>230</v>
      </c>
      <c r="E53" s="83" t="s">
        <v>5</v>
      </c>
      <c r="F53" s="83" t="s">
        <v>5</v>
      </c>
      <c r="G53" s="93">
        <f t="shared" si="2"/>
        <v>0</v>
      </c>
      <c r="H53" s="94">
        <f t="shared" si="0"/>
        <v>0</v>
      </c>
      <c r="I53" s="94"/>
      <c r="J53" s="94"/>
    </row>
    <row r="54" spans="1:10" ht="16.5">
      <c r="A54" s="82">
        <v>30307</v>
      </c>
      <c r="B54" s="82"/>
      <c r="C54" s="82"/>
      <c r="D54" s="83" t="s">
        <v>231</v>
      </c>
      <c r="E54" s="83" t="s">
        <v>5</v>
      </c>
      <c r="F54" s="83" t="s">
        <v>5</v>
      </c>
      <c r="G54" s="93">
        <f t="shared" si="2"/>
        <v>0</v>
      </c>
      <c r="H54" s="94">
        <f t="shared" si="0"/>
        <v>0</v>
      </c>
      <c r="I54" s="42"/>
      <c r="J54" s="42"/>
    </row>
    <row r="55" spans="1:10" ht="16.5">
      <c r="A55" s="82">
        <v>30308</v>
      </c>
      <c r="B55" s="82"/>
      <c r="C55" s="82"/>
      <c r="D55" s="83" t="s">
        <v>232</v>
      </c>
      <c r="E55" s="83" t="s">
        <v>5</v>
      </c>
      <c r="F55" s="83" t="s">
        <v>5</v>
      </c>
      <c r="G55" s="93">
        <f t="shared" si="2"/>
        <v>0</v>
      </c>
      <c r="H55" s="94">
        <f t="shared" si="0"/>
        <v>0</v>
      </c>
      <c r="I55" s="42"/>
      <c r="J55" s="42"/>
    </row>
    <row r="56" spans="1:10" ht="16.5">
      <c r="A56" s="82">
        <v>30309</v>
      </c>
      <c r="B56" s="82"/>
      <c r="C56" s="82"/>
      <c r="D56" s="83" t="s">
        <v>233</v>
      </c>
      <c r="E56" s="83" t="s">
        <v>5</v>
      </c>
      <c r="F56" s="83" t="s">
        <v>5</v>
      </c>
      <c r="G56" s="93">
        <f t="shared" si="2"/>
        <v>0</v>
      </c>
      <c r="H56" s="94">
        <f t="shared" si="0"/>
        <v>0</v>
      </c>
      <c r="I56" s="42"/>
      <c r="J56" s="42"/>
    </row>
    <row r="57" spans="1:10" ht="16.5">
      <c r="A57" s="82">
        <v>30310</v>
      </c>
      <c r="B57" s="82"/>
      <c r="C57" s="82"/>
      <c r="D57" s="83" t="s">
        <v>234</v>
      </c>
      <c r="E57" s="83" t="s">
        <v>5</v>
      </c>
      <c r="F57" s="83" t="s">
        <v>5</v>
      </c>
      <c r="G57" s="93">
        <f t="shared" si="2"/>
        <v>0</v>
      </c>
      <c r="H57" s="94">
        <f t="shared" si="0"/>
        <v>0</v>
      </c>
      <c r="I57" s="94"/>
      <c r="J57" s="94"/>
    </row>
    <row r="58" spans="1:10" ht="16.5">
      <c r="A58" s="82">
        <v>30311</v>
      </c>
      <c r="B58" s="82"/>
      <c r="C58" s="82"/>
      <c r="D58" s="83" t="s">
        <v>235</v>
      </c>
      <c r="E58" s="83" t="s">
        <v>5</v>
      </c>
      <c r="F58" s="83" t="s">
        <v>5</v>
      </c>
      <c r="G58" s="93">
        <f t="shared" si="2"/>
        <v>0</v>
      </c>
      <c r="H58" s="94">
        <f t="shared" si="0"/>
        <v>0</v>
      </c>
      <c r="I58" s="94"/>
      <c r="J58" s="94"/>
    </row>
    <row r="59" spans="1:10" ht="16.5">
      <c r="A59" s="82">
        <v>30312</v>
      </c>
      <c r="B59" s="82"/>
      <c r="C59" s="82"/>
      <c r="D59" s="83" t="s">
        <v>236</v>
      </c>
      <c r="E59" s="83" t="s">
        <v>5</v>
      </c>
      <c r="F59" s="83" t="s">
        <v>5</v>
      </c>
      <c r="G59" s="93">
        <f t="shared" si="2"/>
        <v>0</v>
      </c>
      <c r="H59" s="94">
        <f t="shared" si="0"/>
        <v>0</v>
      </c>
      <c r="I59" s="42"/>
      <c r="J59" s="42"/>
    </row>
    <row r="60" spans="1:10" ht="16.5">
      <c r="A60" s="82">
        <v>30313</v>
      </c>
      <c r="B60" s="82"/>
      <c r="C60" s="82"/>
      <c r="D60" s="83" t="s">
        <v>237</v>
      </c>
      <c r="E60" s="83" t="s">
        <v>5</v>
      </c>
      <c r="F60" s="83" t="s">
        <v>5</v>
      </c>
      <c r="G60" s="93">
        <f t="shared" si="2"/>
        <v>0</v>
      </c>
      <c r="H60" s="94">
        <f t="shared" si="0"/>
        <v>0</v>
      </c>
      <c r="I60" s="42"/>
      <c r="J60" s="42"/>
    </row>
    <row r="61" spans="1:10" ht="16.5">
      <c r="A61" s="82">
        <v>30399</v>
      </c>
      <c r="B61" s="82"/>
      <c r="C61" s="82"/>
      <c r="D61" s="83" t="s">
        <v>238</v>
      </c>
      <c r="E61" s="83" t="s">
        <v>5</v>
      </c>
      <c r="F61" s="83" t="s">
        <v>5</v>
      </c>
      <c r="G61" s="93">
        <f t="shared" si="2"/>
        <v>0</v>
      </c>
      <c r="H61" s="94">
        <f t="shared" si="0"/>
        <v>0</v>
      </c>
      <c r="I61" s="42"/>
      <c r="J61" s="42"/>
    </row>
    <row r="62" spans="1:10" ht="16.5">
      <c r="A62" s="84">
        <v>310</v>
      </c>
      <c r="B62" s="84"/>
      <c r="C62" s="84"/>
      <c r="D62" s="85" t="s">
        <v>239</v>
      </c>
      <c r="E62" s="85" t="s">
        <v>5</v>
      </c>
      <c r="F62" s="85" t="s">
        <v>5</v>
      </c>
      <c r="G62" s="93">
        <f t="shared" si="2"/>
        <v>1604600</v>
      </c>
      <c r="H62" s="94">
        <f t="shared" si="0"/>
        <v>1604600</v>
      </c>
      <c r="I62" s="42">
        <f>SUM(I63:I78)</f>
        <v>0</v>
      </c>
      <c r="J62" s="42">
        <f>SUM(J63:J78)</f>
        <v>1604600</v>
      </c>
    </row>
    <row r="63" spans="1:10" ht="16.5">
      <c r="A63" s="82">
        <v>31001</v>
      </c>
      <c r="B63" s="82"/>
      <c r="C63" s="82"/>
      <c r="D63" s="83" t="s">
        <v>240</v>
      </c>
      <c r="E63" s="83" t="s">
        <v>5</v>
      </c>
      <c r="F63" s="83" t="s">
        <v>5</v>
      </c>
      <c r="G63" s="93">
        <f t="shared" si="2"/>
        <v>0</v>
      </c>
      <c r="H63" s="94">
        <f t="shared" si="0"/>
        <v>0</v>
      </c>
      <c r="I63" s="42"/>
      <c r="J63" s="42"/>
    </row>
    <row r="64" spans="1:10" ht="16.5">
      <c r="A64" s="82">
        <v>31002</v>
      </c>
      <c r="B64" s="82"/>
      <c r="C64" s="82"/>
      <c r="D64" s="83" t="s">
        <v>241</v>
      </c>
      <c r="E64" s="83" t="s">
        <v>5</v>
      </c>
      <c r="F64" s="83" t="s">
        <v>5</v>
      </c>
      <c r="G64" s="93">
        <f t="shared" si="2"/>
        <v>177000</v>
      </c>
      <c r="H64" s="94">
        <f t="shared" si="0"/>
        <v>177000</v>
      </c>
      <c r="I64" s="42"/>
      <c r="J64" s="42">
        <v>177000</v>
      </c>
    </row>
    <row r="65" spans="1:10" ht="16.5">
      <c r="A65" s="82">
        <v>31003</v>
      </c>
      <c r="B65" s="82"/>
      <c r="C65" s="82"/>
      <c r="D65" s="83" t="s">
        <v>242</v>
      </c>
      <c r="E65" s="83" t="s">
        <v>5</v>
      </c>
      <c r="F65" s="83" t="s">
        <v>5</v>
      </c>
      <c r="G65" s="93">
        <f t="shared" si="2"/>
        <v>0</v>
      </c>
      <c r="H65" s="94">
        <f t="shared" si="0"/>
        <v>0</v>
      </c>
      <c r="I65" s="42"/>
      <c r="J65" s="42"/>
    </row>
    <row r="66" spans="1:10" ht="16.5">
      <c r="A66" s="82">
        <v>31005</v>
      </c>
      <c r="B66" s="82"/>
      <c r="C66" s="82"/>
      <c r="D66" s="83" t="s">
        <v>243</v>
      </c>
      <c r="E66" s="83" t="s">
        <v>5</v>
      </c>
      <c r="F66" s="83" t="s">
        <v>5</v>
      </c>
      <c r="G66" s="93">
        <f t="shared" si="2"/>
        <v>0</v>
      </c>
      <c r="H66" s="94">
        <f t="shared" si="0"/>
        <v>0</v>
      </c>
      <c r="I66" s="42"/>
      <c r="J66" s="42"/>
    </row>
    <row r="67" spans="1:10" ht="16.5">
      <c r="A67" s="82">
        <v>31006</v>
      </c>
      <c r="B67" s="82"/>
      <c r="C67" s="82"/>
      <c r="D67" s="83" t="s">
        <v>244</v>
      </c>
      <c r="E67" s="83" t="s">
        <v>5</v>
      </c>
      <c r="F67" s="83" t="s">
        <v>5</v>
      </c>
      <c r="G67" s="93">
        <f t="shared" si="2"/>
        <v>0</v>
      </c>
      <c r="H67" s="94">
        <f t="shared" si="0"/>
        <v>0</v>
      </c>
      <c r="I67" s="42"/>
      <c r="J67" s="42"/>
    </row>
    <row r="68" spans="1:10" ht="16.5">
      <c r="A68" s="82">
        <v>31007</v>
      </c>
      <c r="B68" s="82"/>
      <c r="C68" s="82"/>
      <c r="D68" s="83" t="s">
        <v>245</v>
      </c>
      <c r="E68" s="83" t="s">
        <v>5</v>
      </c>
      <c r="F68" s="83" t="s">
        <v>5</v>
      </c>
      <c r="G68" s="93">
        <f t="shared" si="2"/>
        <v>0</v>
      </c>
      <c r="H68" s="94">
        <f t="shared" si="0"/>
        <v>0</v>
      </c>
      <c r="I68" s="42"/>
      <c r="J68" s="42"/>
    </row>
    <row r="69" spans="1:10" ht="16.5">
      <c r="A69" s="82">
        <v>31008</v>
      </c>
      <c r="B69" s="82"/>
      <c r="C69" s="82"/>
      <c r="D69" s="83" t="s">
        <v>246</v>
      </c>
      <c r="E69" s="83" t="s">
        <v>5</v>
      </c>
      <c r="F69" s="83" t="s">
        <v>5</v>
      </c>
      <c r="G69" s="93">
        <f t="shared" si="2"/>
        <v>0</v>
      </c>
      <c r="H69" s="94">
        <f t="shared" si="0"/>
        <v>0</v>
      </c>
      <c r="I69" s="42"/>
      <c r="J69" s="42"/>
    </row>
    <row r="70" spans="1:10" ht="16.5">
      <c r="A70" s="82">
        <v>31009</v>
      </c>
      <c r="B70" s="82"/>
      <c r="C70" s="82"/>
      <c r="D70" s="83" t="s">
        <v>247</v>
      </c>
      <c r="E70" s="83" t="s">
        <v>5</v>
      </c>
      <c r="F70" s="83" t="s">
        <v>5</v>
      </c>
      <c r="G70" s="93">
        <f t="shared" si="2"/>
        <v>0</v>
      </c>
      <c r="H70" s="94">
        <f t="shared" si="0"/>
        <v>0</v>
      </c>
      <c r="I70" s="42"/>
      <c r="J70" s="42"/>
    </row>
    <row r="71" spans="1:10" ht="16.5">
      <c r="A71" s="82">
        <v>31010</v>
      </c>
      <c r="B71" s="82"/>
      <c r="C71" s="82"/>
      <c r="D71" s="83" t="s">
        <v>248</v>
      </c>
      <c r="E71" s="83" t="s">
        <v>5</v>
      </c>
      <c r="F71" s="83" t="s">
        <v>5</v>
      </c>
      <c r="G71" s="93">
        <f t="shared" si="2"/>
        <v>0</v>
      </c>
      <c r="H71" s="94">
        <f t="shared" si="0"/>
        <v>0</v>
      </c>
      <c r="I71" s="42"/>
      <c r="J71" s="42"/>
    </row>
    <row r="72" spans="1:10" ht="16.5">
      <c r="A72" s="82">
        <v>31011</v>
      </c>
      <c r="B72" s="82"/>
      <c r="C72" s="82"/>
      <c r="D72" s="83" t="s">
        <v>249</v>
      </c>
      <c r="E72" s="83" t="s">
        <v>5</v>
      </c>
      <c r="F72" s="83" t="s">
        <v>5</v>
      </c>
      <c r="G72" s="93">
        <f t="shared" si="2"/>
        <v>0</v>
      </c>
      <c r="H72" s="94">
        <f t="shared" si="0"/>
        <v>0</v>
      </c>
      <c r="I72" s="42"/>
      <c r="J72" s="42"/>
    </row>
    <row r="73" spans="1:10" ht="16.5">
      <c r="A73" s="82">
        <v>31012</v>
      </c>
      <c r="B73" s="82"/>
      <c r="C73" s="82"/>
      <c r="D73" s="83" t="s">
        <v>250</v>
      </c>
      <c r="E73" s="83" t="s">
        <v>5</v>
      </c>
      <c r="F73" s="83" t="s">
        <v>5</v>
      </c>
      <c r="G73" s="93">
        <f t="shared" si="2"/>
        <v>0</v>
      </c>
      <c r="H73" s="94">
        <f aca="true" t="shared" si="3" ref="H73:H78">I73+J73</f>
        <v>0</v>
      </c>
      <c r="I73" s="42"/>
      <c r="J73" s="42"/>
    </row>
    <row r="74" spans="1:10" ht="16.5">
      <c r="A74" s="82">
        <v>31013</v>
      </c>
      <c r="B74" s="82"/>
      <c r="C74" s="82"/>
      <c r="D74" s="83" t="s">
        <v>251</v>
      </c>
      <c r="E74" s="83" t="s">
        <v>5</v>
      </c>
      <c r="F74" s="83" t="s">
        <v>5</v>
      </c>
      <c r="G74" s="93">
        <f t="shared" si="2"/>
        <v>0</v>
      </c>
      <c r="H74" s="94">
        <f t="shared" si="3"/>
        <v>0</v>
      </c>
      <c r="I74" s="42"/>
      <c r="J74" s="42"/>
    </row>
    <row r="75" spans="1:10" ht="16.5">
      <c r="A75" s="82">
        <v>31019</v>
      </c>
      <c r="B75" s="82"/>
      <c r="C75" s="82"/>
      <c r="D75" s="83" t="s">
        <v>252</v>
      </c>
      <c r="E75" s="83" t="s">
        <v>5</v>
      </c>
      <c r="F75" s="83" t="s">
        <v>5</v>
      </c>
      <c r="G75" s="93">
        <f t="shared" si="2"/>
        <v>0</v>
      </c>
      <c r="H75" s="94">
        <f t="shared" si="3"/>
        <v>0</v>
      </c>
      <c r="I75" s="42"/>
      <c r="J75" s="42"/>
    </row>
    <row r="76" spans="1:10" ht="16.5">
      <c r="A76" s="82">
        <v>31020</v>
      </c>
      <c r="B76" s="82"/>
      <c r="C76" s="82"/>
      <c r="D76" s="83" t="s">
        <v>253</v>
      </c>
      <c r="E76" s="83" t="s">
        <v>5</v>
      </c>
      <c r="F76" s="83" t="s">
        <v>5</v>
      </c>
      <c r="G76" s="93">
        <f t="shared" si="2"/>
        <v>0</v>
      </c>
      <c r="H76" s="94">
        <f t="shared" si="3"/>
        <v>0</v>
      </c>
      <c r="I76" s="42"/>
      <c r="J76" s="42"/>
    </row>
    <row r="77" spans="1:10" ht="16.5">
      <c r="A77" s="100">
        <v>31099</v>
      </c>
      <c r="B77" s="100"/>
      <c r="C77" s="100"/>
      <c r="D77" s="101" t="s">
        <v>239</v>
      </c>
      <c r="E77" s="101" t="s">
        <v>5</v>
      </c>
      <c r="F77" s="101" t="s">
        <v>5</v>
      </c>
      <c r="G77" s="93">
        <f t="shared" si="2"/>
        <v>1427600</v>
      </c>
      <c r="H77" s="94">
        <f t="shared" si="3"/>
        <v>1427600</v>
      </c>
      <c r="I77" s="42"/>
      <c r="J77" s="42">
        <v>1427600</v>
      </c>
    </row>
    <row r="78" spans="1:10" ht="16.5">
      <c r="A78" s="82"/>
      <c r="B78" s="82"/>
      <c r="C78" s="82"/>
      <c r="D78" s="85" t="s">
        <v>254</v>
      </c>
      <c r="E78" s="85"/>
      <c r="F78" s="85"/>
      <c r="G78" s="93">
        <f t="shared" si="2"/>
        <v>0</v>
      </c>
      <c r="H78" s="94">
        <f t="shared" si="3"/>
        <v>0</v>
      </c>
      <c r="I78" s="42"/>
      <c r="J78" s="42"/>
    </row>
    <row r="79" spans="1:10" ht="16.5">
      <c r="A79" s="102" t="s">
        <v>255</v>
      </c>
      <c r="B79" s="103"/>
      <c r="C79" s="103"/>
      <c r="D79" s="103"/>
      <c r="E79" s="103"/>
      <c r="F79" s="103"/>
      <c r="G79" s="103"/>
      <c r="H79" s="103"/>
      <c r="I79" s="103"/>
      <c r="J79" s="103"/>
    </row>
  </sheetData>
  <sheetProtection/>
  <mergeCells count="149">
    <mergeCell ref="A1:J1"/>
    <mergeCell ref="A8:F8"/>
    <mergeCell ref="A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J79"/>
    <mergeCell ref="G4:G7"/>
    <mergeCell ref="H6:H7"/>
    <mergeCell ref="I6:I7"/>
    <mergeCell ref="J6:J7"/>
    <mergeCell ref="A4:C7"/>
    <mergeCell ref="D4:F7"/>
    <mergeCell ref="H4:J5"/>
  </mergeCells>
  <printOptions/>
  <pageMargins left="0.55" right="0.5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12"/>
  <sheetViews>
    <sheetView workbookViewId="0" topLeftCell="A1">
      <selection activeCell="A1" sqref="A1:J1"/>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45" t="s">
        <v>256</v>
      </c>
      <c r="B1" s="46"/>
      <c r="C1" s="46"/>
      <c r="D1" s="46"/>
      <c r="E1" s="46"/>
      <c r="F1" s="46"/>
      <c r="G1" s="46"/>
      <c r="H1" s="46"/>
      <c r="I1" s="46"/>
      <c r="J1" s="46"/>
    </row>
    <row r="2" ht="16.5">
      <c r="J2" s="70" t="s">
        <v>257</v>
      </c>
    </row>
    <row r="3" spans="1:10" ht="18">
      <c r="A3" s="47" t="s">
        <v>258</v>
      </c>
      <c r="D3" s="48" t="s">
        <v>259</v>
      </c>
      <c r="J3" s="71" t="s">
        <v>177</v>
      </c>
    </row>
    <row r="4" spans="1:10" ht="15" customHeight="1">
      <c r="A4" s="49" t="s">
        <v>7</v>
      </c>
      <c r="B4" s="50" t="s">
        <v>5</v>
      </c>
      <c r="C4" s="50" t="s">
        <v>5</v>
      </c>
      <c r="D4" s="50" t="s">
        <v>5</v>
      </c>
      <c r="E4" s="62" t="s">
        <v>260</v>
      </c>
      <c r="F4" s="62" t="s">
        <v>261</v>
      </c>
      <c r="G4" s="50" t="s">
        <v>262</v>
      </c>
      <c r="H4" s="50" t="s">
        <v>5</v>
      </c>
      <c r="I4" s="50" t="s">
        <v>5</v>
      </c>
      <c r="J4" s="62" t="s">
        <v>263</v>
      </c>
    </row>
    <row r="5" spans="1:10" ht="15" customHeight="1">
      <c r="A5" s="51" t="s">
        <v>100</v>
      </c>
      <c r="B5" s="52" t="s">
        <v>5</v>
      </c>
      <c r="C5" s="52" t="s">
        <v>5</v>
      </c>
      <c r="D5" s="52" t="s">
        <v>101</v>
      </c>
      <c r="E5" s="63"/>
      <c r="F5" s="63"/>
      <c r="G5" s="52" t="s">
        <v>106</v>
      </c>
      <c r="H5" s="64" t="s">
        <v>127</v>
      </c>
      <c r="I5" s="64" t="s">
        <v>128</v>
      </c>
      <c r="J5" s="63"/>
    </row>
    <row r="6" spans="1:10" ht="15" customHeight="1">
      <c r="A6" s="51" t="s">
        <v>5</v>
      </c>
      <c r="B6" s="52" t="s">
        <v>5</v>
      </c>
      <c r="C6" s="52" t="s">
        <v>5</v>
      </c>
      <c r="D6" s="52" t="s">
        <v>5</v>
      </c>
      <c r="E6" s="63"/>
      <c r="F6" s="63"/>
      <c r="G6" s="52" t="s">
        <v>5</v>
      </c>
      <c r="H6" s="63"/>
      <c r="I6" s="63"/>
      <c r="J6" s="63"/>
    </row>
    <row r="7" spans="1:10" ht="30.75" customHeight="1">
      <c r="A7" s="51" t="s">
        <v>5</v>
      </c>
      <c r="B7" s="52" t="s">
        <v>5</v>
      </c>
      <c r="C7" s="52" t="s">
        <v>5</v>
      </c>
      <c r="D7" s="52" t="s">
        <v>5</v>
      </c>
      <c r="E7" s="65"/>
      <c r="F7" s="65"/>
      <c r="G7" s="52" t="s">
        <v>5</v>
      </c>
      <c r="H7" s="65"/>
      <c r="I7" s="65"/>
      <c r="J7" s="65"/>
    </row>
    <row r="8" spans="1:10" ht="15" customHeight="1">
      <c r="A8" s="51" t="s">
        <v>103</v>
      </c>
      <c r="B8" s="52" t="s">
        <v>104</v>
      </c>
      <c r="C8" s="52" t="s">
        <v>105</v>
      </c>
      <c r="D8" s="52" t="s">
        <v>10</v>
      </c>
      <c r="E8" s="52">
        <v>1</v>
      </c>
      <c r="F8" s="66">
        <v>2</v>
      </c>
      <c r="G8" s="66">
        <v>3</v>
      </c>
      <c r="H8" s="66">
        <v>4</v>
      </c>
      <c r="I8" s="66">
        <v>5</v>
      </c>
      <c r="J8" s="66">
        <v>6</v>
      </c>
    </row>
    <row r="9" spans="1:10" ht="15" customHeight="1">
      <c r="A9" s="51" t="s">
        <v>5</v>
      </c>
      <c r="B9" s="52" t="s">
        <v>5</v>
      </c>
      <c r="C9" s="52" t="s">
        <v>5</v>
      </c>
      <c r="D9" s="52" t="s">
        <v>106</v>
      </c>
      <c r="E9" s="52"/>
      <c r="F9" s="67"/>
      <c r="G9" s="67"/>
      <c r="H9" s="67"/>
      <c r="I9" s="67"/>
      <c r="J9" s="67"/>
    </row>
    <row r="10" spans="1:10" ht="15" customHeight="1">
      <c r="A10" s="53"/>
      <c r="B10" s="54"/>
      <c r="C10" s="54"/>
      <c r="D10" s="55"/>
      <c r="E10" s="55"/>
      <c r="F10" s="68"/>
      <c r="G10" s="68"/>
      <c r="H10" s="68"/>
      <c r="I10" s="68"/>
      <c r="J10" s="68"/>
    </row>
    <row r="11" spans="1:10" ht="17.25">
      <c r="A11" s="56"/>
      <c r="B11" s="57"/>
      <c r="C11" s="58"/>
      <c r="D11" s="59"/>
      <c r="E11" s="59"/>
      <c r="F11" s="69"/>
      <c r="G11" s="69"/>
      <c r="H11" s="69"/>
      <c r="I11" s="69"/>
      <c r="J11" s="69"/>
    </row>
    <row r="12" spans="1:10" ht="16.5">
      <c r="A12" s="60" t="s">
        <v>264</v>
      </c>
      <c r="B12" s="61"/>
      <c r="C12" s="61"/>
      <c r="D12" s="61"/>
      <c r="E12" s="61"/>
      <c r="F12" s="61"/>
      <c r="G12" s="61"/>
      <c r="H12" s="61"/>
      <c r="I12" s="61"/>
      <c r="J12" s="61"/>
    </row>
  </sheetData>
  <sheetProtection/>
  <mergeCells count="17">
    <mergeCell ref="A1:J1"/>
    <mergeCell ref="A4:D4"/>
    <mergeCell ref="G4:I4"/>
    <mergeCell ref="A10:C10"/>
    <mergeCell ref="A11:C11"/>
    <mergeCell ref="A12:J12"/>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C19"/>
  <sheetViews>
    <sheetView workbookViewId="0" topLeftCell="A1">
      <selection activeCell="C6" sqref="C6"/>
    </sheetView>
  </sheetViews>
  <sheetFormatPr defaultColWidth="9.140625" defaultRowHeight="12.75"/>
  <cols>
    <col min="1" max="1" width="42.8515625" style="0" customWidth="1"/>
    <col min="2" max="2" width="13.8515625" style="0" customWidth="1"/>
    <col min="3" max="3" width="18.57421875" style="0" customWidth="1"/>
  </cols>
  <sheetData>
    <row r="1" spans="1:3" ht="45" customHeight="1">
      <c r="A1" s="30" t="s">
        <v>265</v>
      </c>
      <c r="B1" s="30"/>
      <c r="C1" s="30"/>
    </row>
    <row r="2" spans="1:3" ht="23.25" customHeight="1">
      <c r="A2" s="31"/>
      <c r="B2" s="31"/>
      <c r="C2" s="32" t="s">
        <v>266</v>
      </c>
    </row>
    <row r="3" spans="1:3" s="29" customFormat="1" ht="18" customHeight="1">
      <c r="A3" s="33" t="s">
        <v>2</v>
      </c>
      <c r="B3" s="34"/>
      <c r="C3" s="35" t="s">
        <v>267</v>
      </c>
    </row>
    <row r="4" spans="1:3" s="29" customFormat="1" ht="30" customHeight="1">
      <c r="A4" s="36" t="s">
        <v>268</v>
      </c>
      <c r="B4" s="36" t="s">
        <v>269</v>
      </c>
      <c r="C4" s="36" t="s">
        <v>270</v>
      </c>
    </row>
    <row r="5" spans="1:3" s="29" customFormat="1" ht="30" customHeight="1">
      <c r="A5" s="37" t="s">
        <v>271</v>
      </c>
      <c r="B5" s="38">
        <v>90000</v>
      </c>
      <c r="C5" s="36"/>
    </row>
    <row r="6" spans="1:3" s="29" customFormat="1" ht="30" customHeight="1">
      <c r="A6" s="39" t="s">
        <v>272</v>
      </c>
      <c r="B6" s="38"/>
      <c r="C6" s="40"/>
    </row>
    <row r="7" spans="1:3" s="29" customFormat="1" ht="30" customHeight="1">
      <c r="A7" s="39" t="s">
        <v>273</v>
      </c>
      <c r="B7" s="38"/>
      <c r="C7" s="40"/>
    </row>
    <row r="8" spans="1:3" s="29" customFormat="1" ht="30" customHeight="1">
      <c r="A8" s="39" t="s">
        <v>274</v>
      </c>
      <c r="B8" s="38">
        <v>90000</v>
      </c>
      <c r="C8" s="40"/>
    </row>
    <row r="9" spans="1:3" s="29" customFormat="1" ht="30" customHeight="1">
      <c r="A9" s="39" t="s">
        <v>275</v>
      </c>
      <c r="B9" s="38">
        <v>90000</v>
      </c>
      <c r="C9" s="40"/>
    </row>
    <row r="10" spans="1:3" s="29" customFormat="1" ht="30" customHeight="1">
      <c r="A10" s="39" t="s">
        <v>276</v>
      </c>
      <c r="B10" s="38"/>
      <c r="C10" s="40"/>
    </row>
    <row r="11" spans="1:3" ht="30" customHeight="1">
      <c r="A11" s="41" t="s">
        <v>277</v>
      </c>
      <c r="B11" s="42"/>
      <c r="C11" s="42"/>
    </row>
    <row r="12" spans="1:3" ht="30" customHeight="1">
      <c r="A12" s="43" t="s">
        <v>278</v>
      </c>
      <c r="B12" s="42"/>
      <c r="C12" s="42"/>
    </row>
    <row r="13" spans="1:3" ht="30" customHeight="1">
      <c r="A13" s="43" t="s">
        <v>279</v>
      </c>
      <c r="B13" s="42"/>
      <c r="C13" s="42"/>
    </row>
    <row r="14" spans="1:3" ht="30" customHeight="1">
      <c r="A14" s="43" t="s">
        <v>280</v>
      </c>
      <c r="B14" s="42"/>
      <c r="C14" s="42"/>
    </row>
    <row r="15" spans="1:3" ht="30" customHeight="1">
      <c r="A15" s="43" t="s">
        <v>281</v>
      </c>
      <c r="B15" s="42">
        <v>3</v>
      </c>
      <c r="C15" s="44"/>
    </row>
    <row r="16" spans="1:3" ht="30" customHeight="1">
      <c r="A16" s="43" t="s">
        <v>282</v>
      </c>
      <c r="B16" s="42"/>
      <c r="C16" s="44"/>
    </row>
    <row r="17" spans="1:3" ht="30" customHeight="1">
      <c r="A17" s="43" t="s">
        <v>283</v>
      </c>
      <c r="B17" s="42"/>
      <c r="C17" s="44"/>
    </row>
    <row r="18" spans="1:3" ht="30" customHeight="1">
      <c r="A18" s="43" t="s">
        <v>284</v>
      </c>
      <c r="B18" s="42"/>
      <c r="C18" s="42"/>
    </row>
    <row r="19" spans="1:3" ht="30" customHeight="1">
      <c r="A19" s="43" t="s">
        <v>285</v>
      </c>
      <c r="B19" s="42"/>
      <c r="C19" s="42"/>
    </row>
  </sheetData>
  <sheetProtection/>
  <mergeCells count="1">
    <mergeCell ref="A1:C1"/>
  </mergeCells>
  <printOptions/>
  <pageMargins left="0.75" right="0.59" top="1" bottom="1" header="0.5" footer="0.5"/>
  <pageSetup horizontalDpi="600" verticalDpi="600" orientation="portrait" paperSize="7"/>
</worksheet>
</file>

<file path=xl/worksheets/sheet9.xml><?xml version="1.0" encoding="utf-8"?>
<worksheet xmlns="http://schemas.openxmlformats.org/spreadsheetml/2006/main" xmlns:r="http://schemas.openxmlformats.org/officeDocument/2006/relationships">
  <dimension ref="A1:S22"/>
  <sheetViews>
    <sheetView tabSelected="1" zoomScaleSheetLayoutView="100" workbookViewId="0" topLeftCell="A1">
      <selection activeCell="D5" sqref="D5:F5"/>
    </sheetView>
  </sheetViews>
  <sheetFormatPr defaultColWidth="9.140625" defaultRowHeight="12.75" customHeight="1"/>
  <cols>
    <col min="1" max="1" width="10.57421875" style="1" customWidth="1"/>
    <col min="2" max="2" width="18.140625" style="1" customWidth="1"/>
    <col min="3" max="3" width="23.7109375" style="1" customWidth="1"/>
    <col min="4" max="4" width="19.421875" style="1" customWidth="1"/>
    <col min="5" max="5" width="22.57421875" style="1" customWidth="1"/>
    <col min="6" max="6" width="23.7109375" style="1" customWidth="1"/>
    <col min="7" max="7" width="22.421875" style="1" customWidth="1"/>
    <col min="8" max="8" width="21.7109375" style="1" customWidth="1"/>
    <col min="9" max="19" width="9.140625" style="1" customWidth="1"/>
    <col min="20" max="16384" width="9.140625" style="2" customWidth="1"/>
  </cols>
  <sheetData>
    <row r="1" spans="1:9" s="1" customFormat="1" ht="40.5" customHeight="1">
      <c r="A1" s="3" t="s">
        <v>286</v>
      </c>
      <c r="B1" s="4"/>
      <c r="C1" s="4"/>
      <c r="D1" s="4"/>
      <c r="E1" s="4"/>
      <c r="F1" s="4"/>
      <c r="G1" s="4"/>
      <c r="H1" s="4"/>
      <c r="I1" s="4"/>
    </row>
    <row r="2" spans="1:9" s="1" customFormat="1" ht="25.5" customHeight="1">
      <c r="A2" s="5" t="s">
        <v>287</v>
      </c>
      <c r="B2" s="6"/>
      <c r="C2" s="6"/>
      <c r="D2" s="6"/>
      <c r="E2" s="6"/>
      <c r="F2" s="6"/>
      <c r="G2" s="6"/>
      <c r="H2" s="6"/>
      <c r="I2" s="6"/>
    </row>
    <row r="3" spans="1:9" s="1" customFormat="1" ht="24" customHeight="1">
      <c r="A3" s="7" t="s">
        <v>288</v>
      </c>
      <c r="B3" s="7"/>
      <c r="C3" s="7"/>
      <c r="D3" s="8" t="s">
        <v>289</v>
      </c>
      <c r="E3" s="17"/>
      <c r="F3" s="17"/>
      <c r="G3" s="17"/>
      <c r="H3" s="17"/>
      <c r="I3" s="18"/>
    </row>
    <row r="4" spans="1:9" s="1" customFormat="1" ht="24" customHeight="1">
      <c r="A4" s="7" t="s">
        <v>290</v>
      </c>
      <c r="B4" s="7"/>
      <c r="C4" s="7"/>
      <c r="D4" s="8" t="s">
        <v>291</v>
      </c>
      <c r="E4" s="17"/>
      <c r="F4" s="18"/>
      <c r="G4" s="7" t="s">
        <v>292</v>
      </c>
      <c r="H4" s="8" t="s">
        <v>93</v>
      </c>
      <c r="I4" s="26"/>
    </row>
    <row r="5" spans="1:9" s="1" customFormat="1" ht="24" customHeight="1">
      <c r="A5" s="7" t="s">
        <v>293</v>
      </c>
      <c r="B5" s="7"/>
      <c r="C5" s="7"/>
      <c r="D5" s="5" t="s">
        <v>294</v>
      </c>
      <c r="E5" s="5"/>
      <c r="F5" s="5"/>
      <c r="G5" s="7" t="s">
        <v>295</v>
      </c>
      <c r="H5" s="7" t="s">
        <v>296</v>
      </c>
      <c r="I5" s="7"/>
    </row>
    <row r="6" spans="1:9" s="1" customFormat="1" ht="24" customHeight="1">
      <c r="A6" s="7" t="s">
        <v>297</v>
      </c>
      <c r="B6" s="7"/>
      <c r="C6" s="7"/>
      <c r="D6" s="7">
        <v>9</v>
      </c>
      <c r="E6" s="11" t="s">
        <v>298</v>
      </c>
      <c r="F6" s="13"/>
      <c r="G6" s="11" t="s">
        <v>299</v>
      </c>
      <c r="H6" s="7">
        <v>9</v>
      </c>
      <c r="I6" s="7"/>
    </row>
    <row r="7" spans="1:9" s="1" customFormat="1" ht="57.75" customHeight="1">
      <c r="A7" s="7" t="s">
        <v>300</v>
      </c>
      <c r="B7" s="7"/>
      <c r="C7" s="7"/>
      <c r="D7" s="8" t="s">
        <v>301</v>
      </c>
      <c r="E7" s="19"/>
      <c r="F7" s="19"/>
      <c r="G7" s="19"/>
      <c r="H7" s="19"/>
      <c r="I7" s="26"/>
    </row>
    <row r="8" spans="1:9" s="1" customFormat="1" ht="57.75" customHeight="1">
      <c r="A8" s="7" t="s">
        <v>302</v>
      </c>
      <c r="B8" s="7"/>
      <c r="C8" s="7"/>
      <c r="D8" s="9" t="s">
        <v>303</v>
      </c>
      <c r="E8" s="20"/>
      <c r="F8" s="20"/>
      <c r="G8" s="20"/>
      <c r="H8" s="20"/>
      <c r="I8" s="27"/>
    </row>
    <row r="9" spans="1:9" s="1" customFormat="1" ht="57.75" customHeight="1">
      <c r="A9" s="7" t="s">
        <v>304</v>
      </c>
      <c r="B9" s="7"/>
      <c r="C9" s="7"/>
      <c r="D9" s="9" t="s">
        <v>305</v>
      </c>
      <c r="E9" s="20"/>
      <c r="F9" s="20"/>
      <c r="G9" s="20"/>
      <c r="H9" s="20"/>
      <c r="I9" s="27"/>
    </row>
    <row r="10" spans="1:9" s="1" customFormat="1" ht="57.75" customHeight="1">
      <c r="A10" s="10" t="s">
        <v>306</v>
      </c>
      <c r="B10" s="10"/>
      <c r="C10" s="10"/>
      <c r="D10" s="9" t="s">
        <v>307</v>
      </c>
      <c r="E10" s="20"/>
      <c r="F10" s="20"/>
      <c r="G10" s="20"/>
      <c r="H10" s="20"/>
      <c r="I10" s="27"/>
    </row>
    <row r="11" spans="1:9" s="1" customFormat="1" ht="57.75" customHeight="1">
      <c r="A11" s="7" t="s">
        <v>308</v>
      </c>
      <c r="B11" s="7"/>
      <c r="C11" s="7"/>
      <c r="D11" s="9" t="s">
        <v>305</v>
      </c>
      <c r="E11" s="20"/>
      <c r="F11" s="20"/>
      <c r="G11" s="20"/>
      <c r="H11" s="20"/>
      <c r="I11" s="27"/>
    </row>
    <row r="12" spans="1:9" s="1" customFormat="1" ht="15.75" customHeight="1">
      <c r="A12" s="7"/>
      <c r="B12" s="7"/>
      <c r="C12" s="7"/>
      <c r="D12" s="7"/>
      <c r="E12" s="21"/>
      <c r="F12" s="22"/>
      <c r="G12" s="22"/>
      <c r="H12" s="22"/>
      <c r="I12" s="22"/>
    </row>
    <row r="13" spans="1:9" s="1" customFormat="1" ht="24.75" customHeight="1">
      <c r="A13" s="7" t="s">
        <v>309</v>
      </c>
      <c r="B13" s="7"/>
      <c r="C13" s="7"/>
      <c r="D13" s="7"/>
      <c r="E13" s="7"/>
      <c r="F13" s="7"/>
      <c r="G13" s="7" t="s">
        <v>310</v>
      </c>
      <c r="H13" s="13"/>
      <c r="I13" s="13"/>
    </row>
    <row r="14" spans="1:9" s="1" customFormat="1" ht="84" customHeight="1">
      <c r="A14" s="11" t="s">
        <v>311</v>
      </c>
      <c r="B14" s="11" t="s">
        <v>305</v>
      </c>
      <c r="C14" s="11"/>
      <c r="D14" s="11"/>
      <c r="E14" s="11"/>
      <c r="F14" s="11"/>
      <c r="G14" s="11" t="s">
        <v>305</v>
      </c>
      <c r="H14" s="11"/>
      <c r="I14" s="11"/>
    </row>
    <row r="15" spans="1:8" s="1" customFormat="1" ht="27" customHeight="1">
      <c r="A15" s="12"/>
      <c r="B15" s="13" t="s">
        <v>312</v>
      </c>
      <c r="C15" s="13" t="s">
        <v>313</v>
      </c>
      <c r="D15" s="13" t="s">
        <v>314</v>
      </c>
      <c r="E15" s="13" t="s">
        <v>315</v>
      </c>
      <c r="F15" s="13" t="s">
        <v>313</v>
      </c>
      <c r="G15" s="13" t="s">
        <v>314</v>
      </c>
      <c r="H15" s="13" t="s">
        <v>315</v>
      </c>
    </row>
    <row r="16" spans="1:8" s="1" customFormat="1" ht="15" customHeight="1">
      <c r="A16" s="14" t="s">
        <v>316</v>
      </c>
      <c r="B16" s="15" t="s">
        <v>317</v>
      </c>
      <c r="C16" s="15" t="s">
        <v>318</v>
      </c>
      <c r="D16" s="15" t="s">
        <v>319</v>
      </c>
      <c r="E16" s="15" t="s">
        <v>320</v>
      </c>
      <c r="F16" s="15" t="s">
        <v>318</v>
      </c>
      <c r="G16" s="15" t="s">
        <v>319</v>
      </c>
      <c r="H16" s="15" t="s">
        <v>320</v>
      </c>
    </row>
    <row r="17" spans="1:8" s="1" customFormat="1" ht="27.75" customHeight="1">
      <c r="A17" s="14"/>
      <c r="B17" s="15"/>
      <c r="C17" s="15" t="s">
        <v>321</v>
      </c>
      <c r="D17" s="15" t="s">
        <v>322</v>
      </c>
      <c r="E17" s="15" t="s">
        <v>323</v>
      </c>
      <c r="F17" s="15" t="s">
        <v>321</v>
      </c>
      <c r="G17" s="15" t="s">
        <v>322</v>
      </c>
      <c r="H17" s="15" t="s">
        <v>323</v>
      </c>
    </row>
    <row r="18" spans="1:8" s="1" customFormat="1" ht="13.5" customHeight="1">
      <c r="A18" s="14"/>
      <c r="B18" s="15"/>
      <c r="C18" s="15" t="s">
        <v>324</v>
      </c>
      <c r="D18" s="15" t="s">
        <v>325</v>
      </c>
      <c r="E18" s="15" t="s">
        <v>326</v>
      </c>
      <c r="F18" s="15" t="s">
        <v>324</v>
      </c>
      <c r="G18" s="15" t="s">
        <v>325</v>
      </c>
      <c r="H18" s="15" t="s">
        <v>326</v>
      </c>
    </row>
    <row r="19" spans="1:8" s="1" customFormat="1" ht="13.5" customHeight="1">
      <c r="A19" s="14"/>
      <c r="B19" s="15"/>
      <c r="C19" s="15" t="s">
        <v>327</v>
      </c>
      <c r="D19" s="15" t="s">
        <v>328</v>
      </c>
      <c r="E19" s="15" t="s">
        <v>329</v>
      </c>
      <c r="F19" s="15" t="s">
        <v>327</v>
      </c>
      <c r="G19" s="15" t="s">
        <v>328</v>
      </c>
      <c r="H19" s="15" t="s">
        <v>329</v>
      </c>
    </row>
    <row r="20" spans="1:8" s="1" customFormat="1" ht="13.5" customHeight="1">
      <c r="A20" s="14"/>
      <c r="B20" s="15" t="s">
        <v>330</v>
      </c>
      <c r="C20" s="15" t="s">
        <v>331</v>
      </c>
      <c r="D20" s="15" t="s">
        <v>332</v>
      </c>
      <c r="E20" s="15" t="s">
        <v>333</v>
      </c>
      <c r="F20" s="15" t="s">
        <v>331</v>
      </c>
      <c r="G20" s="15" t="s">
        <v>332</v>
      </c>
      <c r="H20" s="15" t="s">
        <v>333</v>
      </c>
    </row>
    <row r="21" spans="1:8" s="1" customFormat="1" ht="27.75" customHeight="1">
      <c r="A21" s="14"/>
      <c r="B21" s="15" t="s">
        <v>334</v>
      </c>
      <c r="C21" s="15" t="s">
        <v>335</v>
      </c>
      <c r="D21" s="15" t="s">
        <v>336</v>
      </c>
      <c r="E21" s="15" t="s">
        <v>323</v>
      </c>
      <c r="F21" s="15" t="s">
        <v>335</v>
      </c>
      <c r="G21" s="15" t="s">
        <v>336</v>
      </c>
      <c r="H21" s="15" t="s">
        <v>323</v>
      </c>
    </row>
    <row r="22" spans="1:19" s="1" customFormat="1" ht="19.5" customHeight="1">
      <c r="A22" s="14" t="s">
        <v>337</v>
      </c>
      <c r="B22" s="11" t="s">
        <v>338</v>
      </c>
      <c r="C22" s="16"/>
      <c r="D22" s="14" t="s">
        <v>339</v>
      </c>
      <c r="E22" s="23" t="s">
        <v>340</v>
      </c>
      <c r="F22" s="24"/>
      <c r="G22" s="14" t="s">
        <v>341</v>
      </c>
      <c r="H22" s="25">
        <v>44335</v>
      </c>
      <c r="I22" s="28"/>
      <c r="J22" s="28"/>
      <c r="K22" s="28"/>
      <c r="L22" s="28"/>
      <c r="M22" s="28"/>
      <c r="N22" s="28"/>
      <c r="O22" s="28"/>
      <c r="P22" s="28"/>
      <c r="Q22" s="28"/>
      <c r="R22" s="28"/>
      <c r="S22" s="28"/>
    </row>
    <row r="23" s="1" customFormat="1" ht="13.5"/>
  </sheetData>
  <sheetProtection/>
  <mergeCells count="31">
    <mergeCell ref="A1:I1"/>
    <mergeCell ref="A2:I2"/>
    <mergeCell ref="A3:C3"/>
    <mergeCell ref="D3:I3"/>
    <mergeCell ref="A4:C4"/>
    <mergeCell ref="D4:F4"/>
    <mergeCell ref="H4:I4"/>
    <mergeCell ref="A5:C5"/>
    <mergeCell ref="D5:F5"/>
    <mergeCell ref="H5:I5"/>
    <mergeCell ref="A6:C6"/>
    <mergeCell ref="H6:I6"/>
    <mergeCell ref="A7:C7"/>
    <mergeCell ref="D7:I7"/>
    <mergeCell ref="A8:C8"/>
    <mergeCell ref="D8:I8"/>
    <mergeCell ref="A9:C9"/>
    <mergeCell ref="D9:I9"/>
    <mergeCell ref="A10:C10"/>
    <mergeCell ref="D10:I10"/>
    <mergeCell ref="A11:C11"/>
    <mergeCell ref="D11:I11"/>
    <mergeCell ref="A12:I12"/>
    <mergeCell ref="A13:F13"/>
    <mergeCell ref="G13:I13"/>
    <mergeCell ref="B14:F14"/>
    <mergeCell ref="G14:I14"/>
    <mergeCell ref="B22:C22"/>
    <mergeCell ref="E22:F22"/>
    <mergeCell ref="A16:A21"/>
    <mergeCell ref="B16:B19"/>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猫耳</cp:lastModifiedBy>
  <cp:lastPrinted>2016-12-24T06:40:14Z</cp:lastPrinted>
  <dcterms:created xsi:type="dcterms:W3CDTF">2016-12-24T06:20:45Z</dcterms:created>
  <dcterms:modified xsi:type="dcterms:W3CDTF">2021-05-19T14:36:38Z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2052-3.6.0.5672</vt:lpwstr>
  </property>
  <property fmtid="{D5CDD505-2E9C-101B-9397-08002B2CF9AE}" pid="3" name="KSOReadingLayo">
    <vt:bool>true</vt:bool>
  </property>
  <property fmtid="{D5CDD505-2E9C-101B-9397-08002B2CF9AE}" pid="4" name="퀀_generated_2.-2147483648">
    <vt:i4>2052</vt:i4>
  </property>
</Properties>
</file>