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E盘\民政局文件\红头文件\2026\"/>
    </mc:Choice>
  </mc:AlternateContent>
  <bookViews>
    <workbookView windowWidth="27945" windowHeight="12900"/>
  </bookViews>
  <sheets>
    <sheet name="汇总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<sst xmlns="http://schemas.openxmlformats.org/spreadsheetml/2006/main" count="32" uniqueCount="27">
  <si>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附件：</t>
  </si>
  <si>
    <t>2026年9月残疾人两项补贴发放汇总表</t>
  </si>
  <si>
    <t>乡  镇</t>
  </si>
  <si>
    <t>生活补贴</t>
  </si>
  <si>
    <t>护理补贴</t>
  </si>
  <si>
    <t>两项补贴
总金额</t>
  </si>
  <si>
    <t>9月人数</t>
  </si>
  <si>
    <t>9月金额</t>
  </si>
  <si>
    <t>补发
人次</t>
  </si>
  <si>
    <t>补发
金额</t>
  </si>
  <si>
    <t>总金额</t>
  </si>
  <si>
    <t>柳林镇</t>
  </si>
  <si>
    <t>穆村镇</t>
  </si>
  <si>
    <t>薛村镇</t>
  </si>
  <si>
    <t>庄上镇</t>
  </si>
  <si>
    <t>孟门镇</t>
  </si>
  <si>
    <t>下三交镇</t>
  </si>
  <si>
    <t>留誉镇</t>
  </si>
  <si>
    <t>成家庄镇</t>
  </si>
  <si>
    <t>金家庄镇</t>
  </si>
  <si>
    <t>陈家湾镇</t>
  </si>
  <si>
    <t>石西乡</t>
  </si>
  <si>
    <t>高家沟乡</t>
  </si>
  <si>
    <t>李家湾乡</t>
  </si>
  <si>
    <t>西王家沟乡</t>
  </si>
  <si>
    <t>贾家垣乡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</si>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</sst>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1"/>
      <name val="方正黑体简体"/>
      <charset val="134"/>
    </font>
    <font>
      <sz val="14"/>
      <color indexed="8"/>
      <name val="仿宋_GB2312"/>
      <charset val="134"/>
    </font>
    <font>
      <sz val="22"/>
      <name val="方正小标宋简体"/>
      <charset val="134"/>
    </font>
    <font>
      <sz val="11"/>
      <name val="黑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workbookViewId="0">
      <selection activeCell="N12" sqref="N12"/>
    </sheetView>
  </sheetViews>
  <sheetFormatPr defaultColWidth="9" defaultRowHeight="13.5"/>
  <cols>
    <col min="1" max="1" width="9.90833333333333" customWidth="1"/>
    <col min="2" max="2" width="8" customWidth="1"/>
    <col min="3" max="3" width="7.79166666666667" customWidth="1"/>
    <col min="4" max="5" width="5.625" customWidth="1"/>
    <col min="6" max="8" width="8.625" customWidth="1"/>
    <col min="9" max="10" width="5.625" customWidth="1"/>
    <col min="11" max="11" width="8.25" customWidth="1"/>
    <col min="12" max="12" width="8.875" customWidth="1"/>
  </cols>
  <sheetData>
    <row r="1" ht="33" customHeight="1" spans="1:12">
      <c r="A1" s="3" t="s">
        <v>0</v>
      </c>
      <c r="B1" s="3"/>
      <c r="C1" s="3"/>
    </row>
    <row r="2" ht="40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25" customHeight="1" spans="1:12">
      <c r="A3" s="5" t="s">
        <v>2</v>
      </c>
      <c r="B3" s="5" t="s">
        <v>3</v>
      </c>
      <c r="C3" s="5"/>
      <c r="D3" s="5"/>
      <c r="E3" s="5"/>
      <c r="F3" s="5"/>
      <c r="G3" s="5" t="s">
        <v>4</v>
      </c>
      <c r="H3" s="5"/>
      <c r="I3" s="5"/>
      <c r="J3" s="5"/>
      <c r="K3" s="5"/>
      <c r="L3" s="6" t="s">
        <v>5</v>
      </c>
    </row>
    <row r="4" s="2" customFormat="1" ht="37" customHeight="1" spans="1:12">
      <c r="A4" s="5"/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/>
    </row>
    <row r="5" ht="37" customHeight="1" spans="1:12">
      <c r="A5" s="7" t="s">
        <v>11</v>
      </c>
      <c r="B5" s="8">
        <v>777</v>
      </c>
      <c r="C5" s="9">
        <f>B5*122</f>
        <v>94794</v>
      </c>
      <c r="D5" s="9"/>
      <c r="E5" s="9"/>
      <c r="F5" s="8">
        <v>94794</v>
      </c>
      <c r="G5" s="8">
        <v>922</v>
      </c>
      <c r="H5" s="10">
        <v>99735</v>
      </c>
      <c r="I5" s="8"/>
      <c r="J5" s="8"/>
      <c r="K5" s="8">
        <f>H5+J5</f>
        <v>99735</v>
      </c>
      <c r="L5" s="8">
        <f>F5+K5</f>
        <v>194529</v>
      </c>
    </row>
    <row r="6" ht="37" customHeight="1" spans="1:12">
      <c r="A6" s="7" t="s">
        <v>12</v>
      </c>
      <c r="B6" s="8">
        <v>429</v>
      </c>
      <c r="C6" s="9">
        <f t="shared" ref="C6:C20" si="0">B6*122</f>
        <v>52338</v>
      </c>
      <c r="D6" s="9"/>
      <c r="E6" s="9"/>
      <c r="F6" s="8">
        <v>52338</v>
      </c>
      <c r="G6" s="8">
        <v>342</v>
      </c>
      <c r="H6" s="10">
        <v>36783</v>
      </c>
      <c r="I6" s="8"/>
      <c r="J6" s="8"/>
      <c r="K6" s="8">
        <f t="shared" ref="K6:K20" si="1">H6+J6</f>
        <v>36783</v>
      </c>
      <c r="L6" s="8">
        <f t="shared" ref="L6:L20" si="2">F6+K6</f>
        <v>89121</v>
      </c>
    </row>
    <row r="7" ht="37" customHeight="1" spans="1:12">
      <c r="A7" s="7" t="s">
        <v>13</v>
      </c>
      <c r="B7" s="8">
        <v>524</v>
      </c>
      <c r="C7" s="9">
        <f t="shared" si="0"/>
        <v>63928</v>
      </c>
      <c r="D7" s="9"/>
      <c r="E7" s="9"/>
      <c r="F7" s="8">
        <v>63928</v>
      </c>
      <c r="G7" s="8">
        <v>371</v>
      </c>
      <c r="H7" s="10">
        <v>40077</v>
      </c>
      <c r="I7" s="8"/>
      <c r="J7" s="8"/>
      <c r="K7" s="8">
        <f t="shared" si="1"/>
        <v>40077</v>
      </c>
      <c r="L7" s="8">
        <f t="shared" si="2"/>
        <v>104005</v>
      </c>
    </row>
    <row r="8" ht="37" customHeight="1" spans="1:12">
      <c r="A8" s="7" t="s">
        <v>14</v>
      </c>
      <c r="B8" s="8">
        <v>262</v>
      </c>
      <c r="C8" s="9">
        <f t="shared" si="0"/>
        <v>31964</v>
      </c>
      <c r="D8" s="9"/>
      <c r="E8" s="9"/>
      <c r="F8" s="8">
        <v>31964</v>
      </c>
      <c r="G8" s="8">
        <v>239</v>
      </c>
      <c r="H8" s="10">
        <v>25315</v>
      </c>
      <c r="I8" s="8"/>
      <c r="J8" s="8"/>
      <c r="K8" s="8">
        <f t="shared" si="1"/>
        <v>25315</v>
      </c>
      <c r="L8" s="8">
        <f t="shared" si="2"/>
        <v>57279</v>
      </c>
    </row>
    <row r="9" ht="37" customHeight="1" spans="1:12">
      <c r="A9" s="7" t="s">
        <v>15</v>
      </c>
      <c r="B9" s="8">
        <v>225</v>
      </c>
      <c r="C9" s="9">
        <f t="shared" si="0"/>
        <v>27450</v>
      </c>
      <c r="D9" s="9"/>
      <c r="E9" s="9"/>
      <c r="F9" s="8">
        <v>27450</v>
      </c>
      <c r="G9" s="8">
        <v>230</v>
      </c>
      <c r="H9" s="10">
        <v>25376</v>
      </c>
      <c r="I9" s="8"/>
      <c r="J9" s="8"/>
      <c r="K9" s="8">
        <f t="shared" si="1"/>
        <v>25376</v>
      </c>
      <c r="L9" s="8">
        <f t="shared" si="2"/>
        <v>52826</v>
      </c>
    </row>
    <row r="10" ht="37" customHeight="1" spans="1:12">
      <c r="A10" s="7" t="s">
        <v>16</v>
      </c>
      <c r="B10" s="8">
        <v>551</v>
      </c>
      <c r="C10" s="9">
        <f t="shared" si="0"/>
        <v>67222</v>
      </c>
      <c r="D10" s="9"/>
      <c r="E10" s="9"/>
      <c r="F10" s="8">
        <v>67222</v>
      </c>
      <c r="G10" s="8">
        <v>379</v>
      </c>
      <c r="H10" s="10">
        <v>40443</v>
      </c>
      <c r="I10" s="8"/>
      <c r="J10" s="8"/>
      <c r="K10" s="8">
        <f t="shared" si="1"/>
        <v>40443</v>
      </c>
      <c r="L10" s="8">
        <f t="shared" si="2"/>
        <v>107665</v>
      </c>
    </row>
    <row r="11" ht="37" customHeight="1" spans="1:12">
      <c r="A11" s="7" t="s">
        <v>17</v>
      </c>
      <c r="B11" s="8">
        <v>415</v>
      </c>
      <c r="C11" s="9">
        <f t="shared" si="0"/>
        <v>50630</v>
      </c>
      <c r="D11" s="9"/>
      <c r="E11" s="9"/>
      <c r="F11" s="8">
        <v>50630</v>
      </c>
      <c r="G11" s="8">
        <v>355</v>
      </c>
      <c r="H11" s="10">
        <v>38186</v>
      </c>
      <c r="I11" s="8"/>
      <c r="J11" s="8"/>
      <c r="K11" s="8">
        <f t="shared" si="1"/>
        <v>38186</v>
      </c>
      <c r="L11" s="8">
        <f t="shared" si="2"/>
        <v>88816</v>
      </c>
    </row>
    <row r="12" ht="37" customHeight="1" spans="1:12">
      <c r="A12" s="7" t="s">
        <v>18</v>
      </c>
      <c r="B12" s="8">
        <v>293</v>
      </c>
      <c r="C12" s="9">
        <f t="shared" si="0"/>
        <v>35746</v>
      </c>
      <c r="D12" s="9"/>
      <c r="E12" s="9"/>
      <c r="F12" s="8">
        <v>35746</v>
      </c>
      <c r="G12" s="8">
        <v>245</v>
      </c>
      <c r="H12" s="10">
        <v>26352</v>
      </c>
      <c r="I12" s="8"/>
      <c r="J12" s="8"/>
      <c r="K12" s="8">
        <f t="shared" si="1"/>
        <v>26352</v>
      </c>
      <c r="L12" s="8">
        <f t="shared" si="2"/>
        <v>62098</v>
      </c>
    </row>
    <row r="13" ht="37" customHeight="1" spans="1:12">
      <c r="A13" s="7" t="s">
        <v>19</v>
      </c>
      <c r="B13" s="8">
        <v>250</v>
      </c>
      <c r="C13" s="9">
        <f t="shared" si="0"/>
        <v>30500</v>
      </c>
      <c r="D13" s="9"/>
      <c r="E13" s="9"/>
      <c r="F13" s="8">
        <v>30500</v>
      </c>
      <c r="G13" s="8">
        <v>236</v>
      </c>
      <c r="H13" s="10">
        <v>24888</v>
      </c>
      <c r="I13" s="8">
        <v>1</v>
      </c>
      <c r="J13" s="8">
        <v>122</v>
      </c>
      <c r="K13" s="8">
        <f t="shared" si="1"/>
        <v>25010</v>
      </c>
      <c r="L13" s="8">
        <f t="shared" si="2"/>
        <v>55510</v>
      </c>
    </row>
    <row r="14" ht="37" customHeight="1" spans="1:12">
      <c r="A14" s="7" t="s">
        <v>20</v>
      </c>
      <c r="B14" s="8">
        <v>323</v>
      </c>
      <c r="C14" s="9">
        <f t="shared" si="0"/>
        <v>39406</v>
      </c>
      <c r="D14" s="9"/>
      <c r="E14" s="9"/>
      <c r="F14" s="8">
        <v>39406</v>
      </c>
      <c r="G14" s="8">
        <v>316</v>
      </c>
      <c r="H14" s="10">
        <v>33733</v>
      </c>
      <c r="I14" s="8"/>
      <c r="J14" s="8"/>
      <c r="K14" s="8">
        <f t="shared" si="1"/>
        <v>33733</v>
      </c>
      <c r="L14" s="8">
        <f t="shared" si="2"/>
        <v>73139</v>
      </c>
    </row>
    <row r="15" ht="37" customHeight="1" spans="1:12">
      <c r="A15" s="7" t="s">
        <v>21</v>
      </c>
      <c r="B15" s="8">
        <v>475</v>
      </c>
      <c r="C15" s="9">
        <f t="shared" si="0"/>
        <v>57950</v>
      </c>
      <c r="D15" s="9"/>
      <c r="E15" s="9"/>
      <c r="F15" s="8">
        <v>57950</v>
      </c>
      <c r="G15" s="8">
        <v>291</v>
      </c>
      <c r="H15" s="10">
        <v>30439</v>
      </c>
      <c r="I15" s="8"/>
      <c r="J15" s="8"/>
      <c r="K15" s="8">
        <f t="shared" si="1"/>
        <v>30439</v>
      </c>
      <c r="L15" s="8">
        <f t="shared" si="2"/>
        <v>88389</v>
      </c>
    </row>
    <row r="16" ht="37" customHeight="1" spans="1:12">
      <c r="A16" s="7" t="s">
        <v>22</v>
      </c>
      <c r="B16" s="8">
        <v>536</v>
      </c>
      <c r="C16" s="9">
        <f t="shared" si="0"/>
        <v>65392</v>
      </c>
      <c r="D16" s="9"/>
      <c r="E16" s="9"/>
      <c r="F16" s="8">
        <v>65392</v>
      </c>
      <c r="G16" s="8">
        <v>378</v>
      </c>
      <c r="H16" s="10">
        <v>40931</v>
      </c>
      <c r="I16" s="8"/>
      <c r="J16" s="8"/>
      <c r="K16" s="8">
        <f t="shared" si="1"/>
        <v>40931</v>
      </c>
      <c r="L16" s="8">
        <f t="shared" si="2"/>
        <v>106323</v>
      </c>
    </row>
    <row r="17" ht="37" customHeight="1" spans="1:12">
      <c r="A17" s="7" t="s">
        <v>23</v>
      </c>
      <c r="B17" s="8">
        <v>228</v>
      </c>
      <c r="C17" s="9">
        <f t="shared" si="0"/>
        <v>27816</v>
      </c>
      <c r="D17" s="9"/>
      <c r="E17" s="9"/>
      <c r="F17" s="8">
        <v>27816</v>
      </c>
      <c r="G17" s="8">
        <v>193</v>
      </c>
      <c r="H17" s="10">
        <v>20130</v>
      </c>
      <c r="I17" s="8"/>
      <c r="J17" s="8"/>
      <c r="K17" s="8">
        <f t="shared" si="1"/>
        <v>20130</v>
      </c>
      <c r="L17" s="8">
        <f t="shared" si="2"/>
        <v>47946</v>
      </c>
    </row>
    <row r="18" ht="37" customHeight="1" spans="1:12">
      <c r="A18" s="7" t="s">
        <v>24</v>
      </c>
      <c r="B18" s="8">
        <v>210</v>
      </c>
      <c r="C18" s="9">
        <f t="shared" si="0"/>
        <v>25620</v>
      </c>
      <c r="D18" s="9"/>
      <c r="E18" s="9"/>
      <c r="F18" s="8">
        <v>25620</v>
      </c>
      <c r="G18" s="8">
        <v>201</v>
      </c>
      <c r="H18" s="10">
        <v>21960</v>
      </c>
      <c r="I18" s="8"/>
      <c r="J18" s="8"/>
      <c r="K18" s="8">
        <f t="shared" si="1"/>
        <v>21960</v>
      </c>
      <c r="L18" s="8">
        <f t="shared" si="2"/>
        <v>47580</v>
      </c>
    </row>
    <row r="19" ht="37" customHeight="1" spans="1:12">
      <c r="A19" s="7" t="s">
        <v>25</v>
      </c>
      <c r="B19" s="8">
        <v>291</v>
      </c>
      <c r="C19" s="9">
        <f t="shared" si="0"/>
        <v>35502</v>
      </c>
      <c r="D19" s="9"/>
      <c r="E19" s="9"/>
      <c r="F19" s="8">
        <v>35502</v>
      </c>
      <c r="G19" s="8">
        <v>252</v>
      </c>
      <c r="H19" s="10">
        <v>27145</v>
      </c>
      <c r="I19" s="8"/>
      <c r="J19" s="8"/>
      <c r="K19" s="8">
        <f t="shared" si="1"/>
        <v>27145</v>
      </c>
      <c r="L19" s="8">
        <f t="shared" si="2"/>
        <v>62647</v>
      </c>
    </row>
    <row r="20" ht="37" customHeight="1" spans="1:12">
      <c r="A20" s="7" t="s">
        <v>26</v>
      </c>
      <c r="B20" s="8">
        <f>SUM(B5:B19)</f>
        <v>5789</v>
      </c>
      <c r="C20" s="9">
        <f t="shared" si="0"/>
        <v>706258</v>
      </c>
      <c r="D20" s="9"/>
      <c r="E20" s="9"/>
      <c r="F20" s="10">
        <f>SUM(F5:F19)</f>
        <v>706258</v>
      </c>
      <c r="G20" s="8">
        <v>4950</v>
      </c>
      <c r="H20" s="10">
        <v>531493</v>
      </c>
      <c r="I20" s="8">
        <v>1</v>
      </c>
      <c r="J20" s="8">
        <v>122</v>
      </c>
      <c r="K20" s="8">
        <f t="shared" si="1"/>
        <v>531615</v>
      </c>
      <c r="L20" s="8">
        <f>C20+K20</f>
        <v>1237873</v>
      </c>
    </row>
  </sheetData>
  <mergeCells count="6">
    <mergeCell ref="A1:C1"/>
    <mergeCell ref="A2:L2"/>
    <mergeCell ref="B3:F3"/>
    <mergeCell ref="G3:K3"/>
    <mergeCell ref="A3:A4"/>
    <mergeCell ref="L3:L4"/>
  </mergeCells>
  <pageMargins left="0.668055555555556" right="0.15625" top="0.826388888888889" bottom="0.471527777777778" header="0.747916666666667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で⅞づ殇ゞ.</cp:lastModifiedBy>
  <dcterms:created xsi:type="dcterms:W3CDTF">2020-08-26T02:34:00Z</dcterms:created>
  <dcterms:modified xsi:type="dcterms:W3CDTF">2026-09-02T02:01:47Z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7673E103D669485EA0440132A47773E1</vt:lpwstr>
  </property>
  <property fmtid="{D5CDD505-2E9C-101B-9397-08002B2CF9AE}" pid="4" name="CalculationRule">
    <vt:i4>0</vt:i4>
  </property>
</Properties>
</file>