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汇总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<sst xmlns="http://schemas.openxmlformats.org/spreadsheetml/2006/main" count="28" uniqueCount="28">
  <si>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附件：</t>
  </si>
  <si>
    <t>2026年1月残疾人两项补贴发放汇总表</t>
  </si>
  <si>
    <t>乡  镇</t>
  </si>
  <si>
    <t>生活补贴
总人数</t>
  </si>
  <si>
    <t>生活补贴总金额</t>
  </si>
  <si>
    <t>一、二级
护理补贴
人数</t>
  </si>
  <si>
    <t>一、二级
护理补贴
金额</t>
  </si>
  <si>
    <t>三、四级
护理补贴
人数</t>
  </si>
  <si>
    <t>三、四级
护理补贴
金额</t>
  </si>
  <si>
    <t>护理补贴总人数</t>
  </si>
  <si>
    <t>护理补贴总金额</t>
  </si>
  <si>
    <t>两项补贴
总金额</t>
  </si>
  <si>
    <t>柳林镇</t>
  </si>
  <si>
    <t>穆村镇</t>
  </si>
  <si>
    <t>薛村镇</t>
  </si>
  <si>
    <t>庄上镇</t>
  </si>
  <si>
    <t>孟门镇</t>
  </si>
  <si>
    <t>下三交镇</t>
  </si>
  <si>
    <t>留誉镇</t>
  </si>
  <si>
    <t>成家庄镇</t>
  </si>
  <si>
    <t>金家庄镇</t>
  </si>
  <si>
    <t>陈家湾镇</t>
  </si>
  <si>
    <t>石西乡</t>
  </si>
  <si>
    <t>高家沟乡</t>
  </si>
  <si>
    <t>李家湾乡</t>
  </si>
  <si>
    <t>西王家沟乡</t>
  </si>
  <si>
    <t>贾家垣乡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</si>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</sst>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1"/>
      <name val="方正黑体简体"/>
      <charset val="134"/>
    </font>
    <font>
      <b/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20"/>
      <name val="方正小标宋简体"/>
      <charset val="134"/>
    </font>
    <font>
      <sz val="11"/>
      <name val="方正黑体简体"/>
      <charset val="134"/>
    </font>
    <font>
      <sz val="11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NumberFormat="1" applyFont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B1" sqref="B$1:J$1048576"/>
    </sheetView>
  </sheetViews>
  <sheetFormatPr defaultColWidth="9" defaultRowHeight="13.5"/>
  <cols>
    <col min="1" max="1" width="10.7416666666667" customWidth="1"/>
    <col min="2" max="10" width="9.225" customWidth="1"/>
  </cols>
  <sheetData>
    <row r="1" ht="24" customHeight="1" spans="1:10">
      <c r="A1" s="3" t="s">
        <v>0</v>
      </c>
    </row>
    <row r="2" ht="44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72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37" customHeight="1" spans="1:10">
      <c r="A4" s="7" t="s">
        <v>12</v>
      </c>
      <c r="B4" s="8">
        <v>792</v>
      </c>
      <c r="C4" s="9">
        <f>B4*122</f>
        <v>96624</v>
      </c>
      <c r="D4" s="8">
        <v>690</v>
      </c>
      <c r="E4" s="8">
        <f>D4*122</f>
        <v>84180</v>
      </c>
      <c r="F4" s="8">
        <v>214</v>
      </c>
      <c r="G4" s="8">
        <f>F4*61</f>
        <v>13054</v>
      </c>
      <c r="H4" s="8">
        <f>D4+F4</f>
        <v>904</v>
      </c>
      <c r="I4" s="8">
        <f>E4+G4</f>
        <v>97234</v>
      </c>
      <c r="J4" s="10">
        <f>C4+I4</f>
        <v>193858</v>
      </c>
    </row>
    <row r="5" ht="37" customHeight="1" spans="1:10">
      <c r="A5" s="7" t="s">
        <v>13</v>
      </c>
      <c r="B5" s="8">
        <v>407</v>
      </c>
      <c r="C5" s="9">
        <f t="shared" ref="C5:C19" si="0">B5*122</f>
        <v>49654</v>
      </c>
      <c r="D5" s="8">
        <v>248</v>
      </c>
      <c r="E5" s="8">
        <f t="shared" ref="E5:E19" si="1">D5*122</f>
        <v>30256</v>
      </c>
      <c r="F5" s="8">
        <v>82</v>
      </c>
      <c r="G5" s="8">
        <f t="shared" ref="G5:G19" si="2">F5*61</f>
        <v>5002</v>
      </c>
      <c r="H5" s="8">
        <f t="shared" ref="H5:H19" si="3">D5+F5</f>
        <v>330</v>
      </c>
      <c r="I5" s="8">
        <f t="shared" ref="I5:I19" si="4">E5+G5</f>
        <v>35258</v>
      </c>
      <c r="J5" s="10">
        <f t="shared" ref="J5:J19" si="5">C5+I5</f>
        <v>84912</v>
      </c>
    </row>
    <row r="6" ht="37" customHeight="1" spans="1:10">
      <c r="A6" s="7" t="s">
        <v>14</v>
      </c>
      <c r="B6" s="8">
        <v>513</v>
      </c>
      <c r="C6" s="9">
        <f t="shared" si="0"/>
        <v>62586</v>
      </c>
      <c r="D6" s="8">
        <v>268</v>
      </c>
      <c r="E6" s="8">
        <f t="shared" si="1"/>
        <v>32696</v>
      </c>
      <c r="F6" s="8">
        <v>81</v>
      </c>
      <c r="G6" s="8">
        <f t="shared" si="2"/>
        <v>4941</v>
      </c>
      <c r="H6" s="8">
        <f t="shared" si="3"/>
        <v>349</v>
      </c>
      <c r="I6" s="8">
        <f t="shared" si="4"/>
        <v>37637</v>
      </c>
      <c r="J6" s="10">
        <f t="shared" si="5"/>
        <v>100223</v>
      </c>
    </row>
    <row r="7" ht="37" customHeight="1" spans="1:10">
      <c r="A7" s="7" t="s">
        <v>15</v>
      </c>
      <c r="B7" s="8">
        <v>255</v>
      </c>
      <c r="C7" s="9">
        <f t="shared" si="0"/>
        <v>31110</v>
      </c>
      <c r="D7" s="8">
        <v>176</v>
      </c>
      <c r="E7" s="8">
        <f t="shared" si="1"/>
        <v>21472</v>
      </c>
      <c r="F7" s="8">
        <v>60</v>
      </c>
      <c r="G7" s="8">
        <f t="shared" si="2"/>
        <v>3660</v>
      </c>
      <c r="H7" s="8">
        <f t="shared" si="3"/>
        <v>236</v>
      </c>
      <c r="I7" s="8">
        <f t="shared" si="4"/>
        <v>25132</v>
      </c>
      <c r="J7" s="10">
        <f t="shared" si="5"/>
        <v>56242</v>
      </c>
    </row>
    <row r="8" ht="37" customHeight="1" spans="1:10">
      <c r="A8" s="7" t="s">
        <v>16</v>
      </c>
      <c r="B8" s="8">
        <v>236</v>
      </c>
      <c r="C8" s="9">
        <f t="shared" si="0"/>
        <v>28792</v>
      </c>
      <c r="D8" s="11">
        <v>182</v>
      </c>
      <c r="E8" s="8">
        <f t="shared" si="1"/>
        <v>22204</v>
      </c>
      <c r="F8" s="8">
        <v>42</v>
      </c>
      <c r="G8" s="8">
        <f t="shared" si="2"/>
        <v>2562</v>
      </c>
      <c r="H8" s="8">
        <f t="shared" si="3"/>
        <v>224</v>
      </c>
      <c r="I8" s="8">
        <f t="shared" si="4"/>
        <v>24766</v>
      </c>
      <c r="J8" s="10">
        <f t="shared" si="5"/>
        <v>53558</v>
      </c>
    </row>
    <row r="9" ht="37" customHeight="1" spans="1:10">
      <c r="A9" s="7" t="s">
        <v>17</v>
      </c>
      <c r="B9" s="8">
        <v>527</v>
      </c>
      <c r="C9" s="9">
        <f t="shared" si="0"/>
        <v>64294</v>
      </c>
      <c r="D9" s="8">
        <v>258</v>
      </c>
      <c r="E9" s="8">
        <f t="shared" si="1"/>
        <v>31476</v>
      </c>
      <c r="F9" s="8">
        <v>90</v>
      </c>
      <c r="G9" s="8">
        <f t="shared" si="2"/>
        <v>5490</v>
      </c>
      <c r="H9" s="8">
        <f t="shared" si="3"/>
        <v>348</v>
      </c>
      <c r="I9" s="8">
        <f t="shared" si="4"/>
        <v>36966</v>
      </c>
      <c r="J9" s="10">
        <f t="shared" si="5"/>
        <v>101260</v>
      </c>
    </row>
    <row r="10" ht="37" customHeight="1" spans="1:10">
      <c r="A10" s="7" t="s">
        <v>18</v>
      </c>
      <c r="B10" s="8">
        <v>389</v>
      </c>
      <c r="C10" s="9">
        <f t="shared" si="0"/>
        <v>47458</v>
      </c>
      <c r="D10" s="8">
        <v>237</v>
      </c>
      <c r="E10" s="8">
        <f t="shared" si="1"/>
        <v>28914</v>
      </c>
      <c r="F10" s="8">
        <v>69</v>
      </c>
      <c r="G10" s="8">
        <f t="shared" si="2"/>
        <v>4209</v>
      </c>
      <c r="H10" s="8">
        <f t="shared" si="3"/>
        <v>306</v>
      </c>
      <c r="I10" s="8">
        <f t="shared" si="4"/>
        <v>33123</v>
      </c>
      <c r="J10" s="10">
        <f t="shared" si="5"/>
        <v>80581</v>
      </c>
    </row>
    <row r="11" ht="37" customHeight="1" spans="1:10">
      <c r="A11" s="7" t="s">
        <v>19</v>
      </c>
      <c r="B11" s="8">
        <v>295</v>
      </c>
      <c r="C11" s="9">
        <f t="shared" si="0"/>
        <v>35990</v>
      </c>
      <c r="D11" s="8">
        <v>179</v>
      </c>
      <c r="E11" s="8">
        <f t="shared" si="1"/>
        <v>21838</v>
      </c>
      <c r="F11" s="8">
        <v>53</v>
      </c>
      <c r="G11" s="8">
        <f t="shared" si="2"/>
        <v>3233</v>
      </c>
      <c r="H11" s="8">
        <f t="shared" si="3"/>
        <v>232</v>
      </c>
      <c r="I11" s="8">
        <f t="shared" si="4"/>
        <v>25071</v>
      </c>
      <c r="J11" s="10">
        <f t="shared" si="5"/>
        <v>61061</v>
      </c>
    </row>
    <row r="12" ht="37" customHeight="1" spans="1:10">
      <c r="A12" s="7" t="s">
        <v>20</v>
      </c>
      <c r="B12" s="8">
        <v>247</v>
      </c>
      <c r="C12" s="9">
        <f t="shared" si="0"/>
        <v>30134</v>
      </c>
      <c r="D12" s="8">
        <v>163</v>
      </c>
      <c r="E12" s="8">
        <f t="shared" si="1"/>
        <v>19886</v>
      </c>
      <c r="F12" s="8">
        <v>63</v>
      </c>
      <c r="G12" s="8">
        <f t="shared" si="2"/>
        <v>3843</v>
      </c>
      <c r="H12" s="8">
        <f t="shared" si="3"/>
        <v>226</v>
      </c>
      <c r="I12" s="8">
        <f t="shared" si="4"/>
        <v>23729</v>
      </c>
      <c r="J12" s="10">
        <f t="shared" si="5"/>
        <v>53863</v>
      </c>
    </row>
    <row r="13" ht="37" customHeight="1" spans="1:10">
      <c r="A13" s="7" t="s">
        <v>21</v>
      </c>
      <c r="B13" s="8">
        <v>308</v>
      </c>
      <c r="C13" s="9">
        <f t="shared" si="0"/>
        <v>37576</v>
      </c>
      <c r="D13" s="8">
        <v>213</v>
      </c>
      <c r="E13" s="8">
        <f t="shared" si="1"/>
        <v>25986</v>
      </c>
      <c r="F13" s="8">
        <v>84</v>
      </c>
      <c r="G13" s="8">
        <f t="shared" si="2"/>
        <v>5124</v>
      </c>
      <c r="H13" s="8">
        <f t="shared" si="3"/>
        <v>297</v>
      </c>
      <c r="I13" s="8">
        <f t="shared" si="4"/>
        <v>31110</v>
      </c>
      <c r="J13" s="10">
        <f t="shared" si="5"/>
        <v>68686</v>
      </c>
    </row>
    <row r="14" ht="37" customHeight="1" spans="1:10">
      <c r="A14" s="7" t="s">
        <v>22</v>
      </c>
      <c r="B14" s="8">
        <v>439</v>
      </c>
      <c r="C14" s="9">
        <f t="shared" si="0"/>
        <v>53558</v>
      </c>
      <c r="D14" s="8">
        <v>193</v>
      </c>
      <c r="E14" s="8">
        <f t="shared" si="1"/>
        <v>23546</v>
      </c>
      <c r="F14" s="8">
        <v>86</v>
      </c>
      <c r="G14" s="8">
        <f t="shared" si="2"/>
        <v>5246</v>
      </c>
      <c r="H14" s="8">
        <f t="shared" si="3"/>
        <v>279</v>
      </c>
      <c r="I14" s="8">
        <f t="shared" si="4"/>
        <v>28792</v>
      </c>
      <c r="J14" s="10">
        <f t="shared" si="5"/>
        <v>82350</v>
      </c>
    </row>
    <row r="15" ht="37" customHeight="1" spans="1:10">
      <c r="A15" s="7" t="s">
        <v>23</v>
      </c>
      <c r="B15" s="8">
        <v>493</v>
      </c>
      <c r="C15" s="9">
        <f t="shared" si="0"/>
        <v>60146</v>
      </c>
      <c r="D15" s="8">
        <v>282</v>
      </c>
      <c r="E15" s="8">
        <f t="shared" si="1"/>
        <v>34404</v>
      </c>
      <c r="F15" s="8">
        <v>81</v>
      </c>
      <c r="G15" s="8">
        <f t="shared" si="2"/>
        <v>4941</v>
      </c>
      <c r="H15" s="8">
        <f t="shared" si="3"/>
        <v>363</v>
      </c>
      <c r="I15" s="8">
        <f t="shared" si="4"/>
        <v>39345</v>
      </c>
      <c r="J15" s="10">
        <f t="shared" si="5"/>
        <v>99491</v>
      </c>
    </row>
    <row r="16" ht="37" customHeight="1" spans="1:10">
      <c r="A16" s="7" t="s">
        <v>24</v>
      </c>
      <c r="B16" s="8">
        <v>212</v>
      </c>
      <c r="C16" s="9">
        <f t="shared" si="0"/>
        <v>25864</v>
      </c>
      <c r="D16" s="8">
        <v>125</v>
      </c>
      <c r="E16" s="8">
        <f t="shared" si="1"/>
        <v>15250</v>
      </c>
      <c r="F16" s="8">
        <v>52</v>
      </c>
      <c r="G16" s="8">
        <f t="shared" si="2"/>
        <v>3172</v>
      </c>
      <c r="H16" s="8">
        <f t="shared" si="3"/>
        <v>177</v>
      </c>
      <c r="I16" s="8">
        <f t="shared" si="4"/>
        <v>18422</v>
      </c>
      <c r="J16" s="10">
        <f t="shared" si="5"/>
        <v>44286</v>
      </c>
    </row>
    <row r="17" ht="37" customHeight="1" spans="1:10">
      <c r="A17" s="7" t="s">
        <v>25</v>
      </c>
      <c r="B17" s="8">
        <v>191</v>
      </c>
      <c r="C17" s="9">
        <f t="shared" si="0"/>
        <v>23302</v>
      </c>
      <c r="D17" s="8">
        <v>152</v>
      </c>
      <c r="E17" s="8">
        <f t="shared" si="1"/>
        <v>18544</v>
      </c>
      <c r="F17" s="8">
        <v>44</v>
      </c>
      <c r="G17" s="8">
        <f t="shared" si="2"/>
        <v>2684</v>
      </c>
      <c r="H17" s="8">
        <f t="shared" si="3"/>
        <v>196</v>
      </c>
      <c r="I17" s="8">
        <f t="shared" si="4"/>
        <v>21228</v>
      </c>
      <c r="J17" s="10">
        <f t="shared" si="5"/>
        <v>44530</v>
      </c>
    </row>
    <row r="18" ht="37" customHeight="1" spans="1:10">
      <c r="A18" s="7" t="s">
        <v>26</v>
      </c>
      <c r="B18" s="8">
        <v>287</v>
      </c>
      <c r="C18" s="9">
        <f t="shared" si="0"/>
        <v>35014</v>
      </c>
      <c r="D18" s="8">
        <v>183</v>
      </c>
      <c r="E18" s="8">
        <f t="shared" si="1"/>
        <v>22326</v>
      </c>
      <c r="F18" s="8">
        <v>56</v>
      </c>
      <c r="G18" s="8">
        <f t="shared" si="2"/>
        <v>3416</v>
      </c>
      <c r="H18" s="8">
        <f t="shared" si="3"/>
        <v>239</v>
      </c>
      <c r="I18" s="8">
        <f t="shared" si="4"/>
        <v>25742</v>
      </c>
      <c r="J18" s="10">
        <f t="shared" si="5"/>
        <v>60756</v>
      </c>
    </row>
    <row r="19" s="2" customFormat="1" ht="37" customHeight="1" spans="1:10">
      <c r="A19" s="7" t="s">
        <v>27</v>
      </c>
      <c r="B19" s="8">
        <f>SUM(B4:B18)</f>
        <v>5591</v>
      </c>
      <c r="C19" s="9">
        <f t="shared" si="0"/>
        <v>682102</v>
      </c>
      <c r="D19" s="8">
        <f>SUM(D4:D18)</f>
        <v>3549</v>
      </c>
      <c r="E19" s="8">
        <f t="shared" si="1"/>
        <v>432978</v>
      </c>
      <c r="F19" s="8">
        <f>SUM(F4:F18)</f>
        <v>1157</v>
      </c>
      <c r="G19" s="8">
        <f t="shared" si="2"/>
        <v>70577</v>
      </c>
      <c r="H19" s="8">
        <f t="shared" si="3"/>
        <v>4706</v>
      </c>
      <c r="I19" s="8">
        <f t="shared" si="4"/>
        <v>503555</v>
      </c>
      <c r="J19" s="10">
        <f t="shared" si="5"/>
        <v>1185657</v>
      </c>
    </row>
  </sheetData>
  <mergeCells count="1">
    <mergeCell ref="A2:J2"/>
  </mergeCells>
  <pageMargins left="0.590277777777778" right="0.156944444444444" top="0.708333333333333" bottom="0.472222222222222" header="0.826388888888889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で⅞づ殇ゞ.</cp:lastModifiedBy>
  <dcterms:created xsi:type="dcterms:W3CDTF">2020-08-26T02:34:00Z</dcterms:created>
  <dcterms:modified xsi:type="dcterms:W3CDTF">2025-12-29T08:46:35Z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7673E103D669485EA0440132A47773E1</vt:lpwstr>
  </property>
  <property fmtid="{D5CDD505-2E9C-101B-9397-08002B2CF9AE}" pid="4" name="CalculationRule">
    <vt:i4>0</vt:i4>
  </property>
</Properties>
</file>