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900" activeTab="3"/>
  </bookViews>
  <sheets>
    <sheet name="Sheet1" sheetId="1" r:id="rId1"/>
    <sheet name="Sheet2" sheetId="2" r:id="rId2"/>
    <sheet name="Sheet3" sheetId="3" r:id="rId3"/>
    <sheet name="Sheet4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<sst xmlns="http://schemas.openxmlformats.org/spreadsheetml/2006/main" count="136" uniqueCount="58">
  <si>
    <t>附件2：</t>
  </si>
  <si>
    <t>柳林县农村特困对象2025年4月供养金汇总表</t>
  </si>
  <si>
    <t>居委
乡镇</t>
  </si>
  <si>
    <t>总
户
数</t>
  </si>
  <si>
    <t>总
人
数</t>
  </si>
  <si>
    <t>4月
供养金</t>
  </si>
  <si>
    <t>集中供养</t>
  </si>
  <si>
    <t>分散供养</t>
  </si>
  <si>
    <t>户数</t>
  </si>
  <si>
    <t>人数</t>
  </si>
  <si>
    <t>埋葬费</t>
  </si>
  <si>
    <t>4月
保障金额</t>
  </si>
  <si>
    <t>柳林镇</t>
  </si>
  <si>
    <t>李家湾乡</t>
  </si>
  <si>
    <t>成家庄镇</t>
  </si>
  <si>
    <t>孟门镇</t>
  </si>
  <si>
    <t>穆村镇</t>
  </si>
  <si>
    <t>金家庄镇</t>
  </si>
  <si>
    <t>石西乡</t>
  </si>
  <si>
    <t>留誉镇</t>
  </si>
  <si>
    <t>庄上镇</t>
  </si>
  <si>
    <t>高家沟乡</t>
  </si>
  <si>
    <t>三交镇</t>
  </si>
  <si>
    <t>王家沟乡</t>
  </si>
  <si>
    <t>贾家垣乡</t>
  </si>
  <si>
    <t>陈家湾镇</t>
  </si>
  <si>
    <t>薛村镇</t>
  </si>
  <si>
    <t>合计</t>
  </si>
  <si>
    <t>附件1：</t>
  </si>
  <si>
    <t>柳林县城市特困对象2025年4月供养金汇总表</t>
  </si>
  <si>
    <t>4月
发放金额</t>
  </si>
  <si>
    <t>总保障金额</t>
  </si>
  <si>
    <t>月保障金额</t>
  </si>
  <si>
    <t>西街</t>
  </si>
  <si>
    <t>中街</t>
  </si>
  <si>
    <t>东街</t>
  </si>
  <si>
    <t>城区</t>
  </si>
  <si>
    <t>城东</t>
  </si>
  <si>
    <t>本级</t>
  </si>
  <si>
    <t>附件3：</t>
  </si>
  <si>
    <t>柳林县各敬老院2025年4月供养金汇总表</t>
  </si>
  <si>
    <t>敬老院名称
（开户名）</t>
  </si>
  <si>
    <t>信用社账号</t>
  </si>
  <si>
    <t>入住乡镇</t>
  </si>
  <si>
    <t>入住
户数</t>
  </si>
  <si>
    <t>入住
人数</t>
  </si>
  <si>
    <t>柳林县护理型中心敬老院</t>
  </si>
  <si>
    <t>561151210006562830</t>
  </si>
  <si>
    <t>小计</t>
  </si>
  <si>
    <t>柳林县高家沟中心敬老院</t>
  </si>
  <si>
    <t>561151010300000027382</t>
  </si>
  <si>
    <t>王家沟中心敬老院</t>
  </si>
  <si>
    <t>561221010300000002795</t>
  </si>
  <si>
    <t>附件4：</t>
  </si>
  <si>
    <t>农村特困对象2025年4月电价补贴汇总表</t>
  </si>
  <si>
    <t xml:space="preserve">
乡镇</t>
  </si>
  <si>
    <t>分散供养（7.16/户）</t>
  </si>
  <si>
    <t>4月
电价补贴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</si>
</sst>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35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2"/>
      <color rgb="FFFF0000"/>
      <name val="宋体"/>
      <charset val="134"/>
    </font>
    <font>
      <sz val="12"/>
      <name val="黑体"/>
      <charset val="134"/>
    </font>
    <font>
      <sz val="18"/>
      <name val="方正小标宋简体"/>
      <charset val="134"/>
    </font>
    <font>
      <sz val="12"/>
      <name val="宋体"/>
      <charset val="134"/>
      <scheme val="minor"/>
    </font>
    <font>
      <b/>
      <sz val="12"/>
      <name val="宋体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2"/>
      <color theme="1"/>
      <name val="黑体"/>
      <charset val="134"/>
    </font>
    <font>
      <b/>
      <sz val="12"/>
      <color theme="1"/>
      <name val="黑体"/>
      <charset val="134"/>
    </font>
    <font>
      <sz val="11"/>
      <color rgb="FFFF0000"/>
      <name val="宋体"/>
      <charset val="134"/>
    </font>
    <font>
      <sz val="12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9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12" applyNumberFormat="0" applyAlignment="0" applyProtection="0">
      <alignment vertical="center"/>
    </xf>
    <xf numFmtId="0" fontId="24" fillId="5" borderId="13" applyNumberFormat="0" applyAlignment="0" applyProtection="0">
      <alignment vertical="center"/>
    </xf>
    <xf numFmtId="0" fontId="25" fillId="5" borderId="12" applyNumberFormat="0" applyAlignment="0" applyProtection="0">
      <alignment vertical="center"/>
    </xf>
    <xf numFmtId="0" fontId="26" fillId="6" borderId="14" applyNumberFormat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  <xf numFmtId="0" fontId="3" fillId="0" borderId="0"/>
  </cellStyleXfs>
  <cellXfs count="50">
    <xf numFmtId="0" fontId="0" fillId="0" borderId="0" xfId="0">
      <alignment vertical="center"/>
    </xf>
    <xf numFmtId="0" fontId="1" fillId="0" borderId="0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176" fontId="2" fillId="0" borderId="0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left" vertical="center" wrapText="1"/>
    </xf>
    <xf numFmtId="0" fontId="6" fillId="0" borderId="0" xfId="0" applyNumberFormat="1" applyFont="1" applyFill="1" applyBorder="1" applyAlignment="1" applyProtection="1">
      <alignment horizontal="center" vertical="center"/>
    </xf>
    <xf numFmtId="176" fontId="6" fillId="0" borderId="0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/>
    </xf>
    <xf numFmtId="176" fontId="5" fillId="0" borderId="1" xfId="0" applyNumberFormat="1" applyFont="1" applyFill="1" applyBorder="1" applyAlignment="1" applyProtection="1">
      <alignment horizontal="center" vertical="center"/>
    </xf>
    <xf numFmtId="176" fontId="5" fillId="0" borderId="1" xfId="0" applyNumberFormat="1" applyFont="1" applyFill="1" applyBorder="1" applyAlignment="1" applyProtection="1">
      <alignment horizontal="center" vertical="center" wrapText="1"/>
    </xf>
    <xf numFmtId="49" fontId="7" fillId="0" borderId="1" xfId="49" applyNumberFormat="1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176" fontId="3" fillId="0" borderId="1" xfId="0" applyNumberFormat="1" applyFont="1" applyFill="1" applyBorder="1" applyAlignment="1" applyProtection="1">
      <alignment horizontal="center" vertical="center"/>
    </xf>
    <xf numFmtId="49" fontId="7" fillId="0" borderId="1" xfId="49" applyNumberFormat="1" applyFont="1" applyFill="1" applyBorder="1" applyAlignment="1" applyProtection="1">
      <alignment horizontal="center" vertical="center" shrinkToFit="1"/>
    </xf>
    <xf numFmtId="0" fontId="7" fillId="0" borderId="1" xfId="0" applyNumberFormat="1" applyFont="1" applyFill="1" applyBorder="1" applyAlignment="1" applyProtection="1">
      <alignment horizontal="center" vertical="center" shrinkToFit="1"/>
    </xf>
    <xf numFmtId="0" fontId="8" fillId="0" borderId="0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Fill="1" applyBorder="1" applyAlignment="1" applyProtection="1">
      <alignment horizontal="center" vertical="center" wrapText="1"/>
    </xf>
    <xf numFmtId="0" fontId="10" fillId="0" borderId="0" xfId="0" applyNumberFormat="1" applyFont="1" applyFill="1" applyBorder="1" applyAlignment="1" applyProtection="1">
      <alignment horizontal="center" vertical="center" wrapText="1"/>
    </xf>
    <xf numFmtId="0" fontId="11" fillId="0" borderId="0" xfId="0" applyNumberFormat="1" applyFont="1" applyFill="1" applyBorder="1" applyAlignment="1" applyProtection="1">
      <alignment horizontal="left" vertical="center" wrapText="1"/>
    </xf>
    <xf numFmtId="0" fontId="6" fillId="0" borderId="0" xfId="0" applyNumberFormat="1" applyFont="1" applyFill="1" applyAlignment="1" applyProtection="1">
      <alignment horizontal="center" vertical="center" wrapText="1"/>
    </xf>
    <xf numFmtId="0" fontId="12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50" applyFont="1" applyFill="1" applyBorder="1" applyAlignment="1" applyProtection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3" fillId="0" borderId="2" xfId="50" applyFont="1" applyFill="1" applyBorder="1" applyAlignment="1" applyProtection="1">
      <alignment horizontal="center" vertical="center" wrapText="1"/>
    </xf>
    <xf numFmtId="0" fontId="3" fillId="0" borderId="3" xfId="50" applyFont="1" applyFill="1" applyBorder="1" applyAlignment="1" applyProtection="1">
      <alignment horizontal="center" vertical="center" wrapText="1"/>
    </xf>
    <xf numFmtId="0" fontId="3" fillId="0" borderId="4" xfId="50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center"/>
    </xf>
    <xf numFmtId="0" fontId="0" fillId="0" borderId="0" xfId="0" applyNumberFormat="1" applyFont="1" applyFill="1" applyBorder="1" applyAlignment="1" applyProtection="1">
      <alignment vertical="center"/>
    </xf>
    <xf numFmtId="0" fontId="9" fillId="0" borderId="0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vertical="center"/>
    </xf>
    <xf numFmtId="0" fontId="6" fillId="0" borderId="0" xfId="0" applyFont="1" applyFill="1" applyAlignment="1">
      <alignment horizontal="center" vertical="center"/>
    </xf>
    <xf numFmtId="49" fontId="3" fillId="0" borderId="5" xfId="49" applyNumberFormat="1" applyFont="1" applyFill="1" applyBorder="1" applyAlignment="1" applyProtection="1">
      <alignment horizontal="center" vertical="center" wrapText="1"/>
    </xf>
    <xf numFmtId="0" fontId="7" fillId="0" borderId="6" xfId="0" applyNumberFormat="1" applyFont="1" applyFill="1" applyBorder="1" applyAlignment="1" applyProtection="1">
      <alignment horizontal="center" vertical="center" wrapText="1"/>
    </xf>
    <xf numFmtId="0" fontId="7" fillId="0" borderId="7" xfId="0" applyNumberFormat="1" applyFont="1" applyFill="1" applyBorder="1" applyAlignment="1" applyProtection="1">
      <alignment horizontal="center" vertical="center" wrapText="1"/>
    </xf>
    <xf numFmtId="0" fontId="7" fillId="0" borderId="5" xfId="0" applyNumberFormat="1" applyFont="1" applyFill="1" applyBorder="1" applyAlignment="1" applyProtection="1">
      <alignment horizontal="center" vertical="center" wrapText="1"/>
    </xf>
    <xf numFmtId="0" fontId="7" fillId="0" borderId="5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horizontal="center" vertical="center" wrapText="1"/>
    </xf>
    <xf numFmtId="0" fontId="13" fillId="0" borderId="0" xfId="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Border="1" applyAlignment="1" applyProtection="1">
      <alignment horizontal="center" vertical="center" wrapText="1"/>
    </xf>
    <xf numFmtId="177" fontId="14" fillId="2" borderId="5" xfId="0" applyNumberFormat="1" applyFont="1" applyFill="1" applyBorder="1" applyAlignment="1">
      <alignment horizontal="center" vertical="center" wrapText="1"/>
    </xf>
    <xf numFmtId="177" fontId="14" fillId="2" borderId="8" xfId="0" applyNumberFormat="1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 applyProtection="1">
      <alignment horizontal="center" vertical="center" wrapText="1"/>
    </xf>
    <xf numFmtId="177" fontId="7" fillId="0" borderId="1" xfId="0" applyNumberFormat="1" applyFont="1" applyFill="1" applyBorder="1" applyAlignment="1" applyProtection="1">
      <alignment horizontal="center" vertical="center" shrinkToFit="1"/>
    </xf>
    <xf numFmtId="177" fontId="7" fillId="0" borderId="0" xfId="0" applyNumberFormat="1" applyFont="1" applyFill="1" applyBorder="1" applyAlignment="1" applyProtection="1">
      <alignment horizontal="center" vertical="center" shrinkToFit="1"/>
    </xf>
    <xf numFmtId="0" fontId="3" fillId="0" borderId="1" xfId="0" applyNumberFormat="1" applyFont="1" applyFill="1" applyBorder="1" applyAlignment="1" applyProtection="1" quotePrefix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2" xfId="49"/>
    <cellStyle name="常规_Sheet1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1"/>
  <sheetViews>
    <sheetView workbookViewId="0">
      <selection activeCell="P7" sqref="P7"/>
    </sheetView>
  </sheetViews>
  <sheetFormatPr defaultColWidth="9" defaultRowHeight="13.5"/>
  <cols>
    <col min="1" max="1" width="11.1" customWidth="1"/>
    <col min="2" max="3" width="5.125" customWidth="1"/>
    <col min="4" max="4" width="9.125" customWidth="1"/>
    <col min="5" max="5" width="5.5" customWidth="1"/>
    <col min="6" max="6" width="5.375" customWidth="1"/>
    <col min="7" max="7" width="8.05833333333333" customWidth="1"/>
    <col min="8" max="8" width="9.81666666666667" customWidth="1"/>
    <col min="9" max="9" width="5.65833333333333" customWidth="1"/>
    <col min="10" max="10" width="5.375" customWidth="1"/>
    <col min="11" max="11" width="7.95833333333333" customWidth="1"/>
    <col min="12" max="12" width="10.5" customWidth="1"/>
  </cols>
  <sheetData>
    <row r="1" s="1" customFormat="1" ht="17" customHeight="1" spans="1:12">
      <c r="A1" s="7" t="s">
        <v>0</v>
      </c>
      <c r="B1" s="5"/>
      <c r="C1" s="5"/>
      <c r="D1" s="5"/>
      <c r="E1" s="5"/>
      <c r="F1" s="5"/>
      <c r="G1" s="5"/>
      <c r="H1" s="5"/>
      <c r="I1" s="5"/>
      <c r="J1" s="5"/>
      <c r="K1" s="6"/>
      <c r="L1" s="6"/>
    </row>
    <row r="2" s="1" customFormat="1" ht="56" customHeight="1" spans="1:12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9"/>
      <c r="L2" s="9"/>
    </row>
    <row r="3" s="1" customFormat="1" ht="30" customHeight="1" spans="1:12">
      <c r="A3" s="10" t="s">
        <v>2</v>
      </c>
      <c r="B3" s="10" t="s">
        <v>3</v>
      </c>
      <c r="C3" s="10" t="s">
        <v>4</v>
      </c>
      <c r="D3" s="10" t="s">
        <v>5</v>
      </c>
      <c r="E3" s="11" t="s">
        <v>6</v>
      </c>
      <c r="F3" s="11"/>
      <c r="G3" s="11"/>
      <c r="H3" s="11"/>
      <c r="I3" s="11" t="s">
        <v>7</v>
      </c>
      <c r="J3" s="11"/>
      <c r="K3" s="12"/>
      <c r="L3" s="12"/>
    </row>
    <row r="4" s="2" customFormat="1" ht="35" customHeight="1" spans="1:12">
      <c r="A4" s="10"/>
      <c r="B4" s="10"/>
      <c r="C4" s="10"/>
      <c r="D4" s="10"/>
      <c r="E4" s="10" t="s">
        <v>8</v>
      </c>
      <c r="F4" s="10" t="s">
        <v>9</v>
      </c>
      <c r="G4" s="10" t="s">
        <v>10</v>
      </c>
      <c r="H4" s="10" t="s">
        <v>11</v>
      </c>
      <c r="I4" s="10" t="s">
        <v>8</v>
      </c>
      <c r="J4" s="10" t="s">
        <v>9</v>
      </c>
      <c r="K4" s="13" t="s">
        <v>10</v>
      </c>
      <c r="L4" s="13" t="s">
        <v>11</v>
      </c>
    </row>
    <row r="5" s="3" customFormat="1" ht="37" customHeight="1" spans="1:12">
      <c r="A5" s="14" t="s">
        <v>12</v>
      </c>
      <c r="B5" s="15">
        <f t="shared" ref="B5:B20" si="0">E5+I5</f>
        <v>91</v>
      </c>
      <c r="C5" s="15">
        <f t="shared" ref="C5:C20" si="1">F5+J5</f>
        <v>94</v>
      </c>
      <c r="D5" s="15">
        <f t="shared" ref="D5:D20" si="2">G5+H5+K5+L5</f>
        <v>106865</v>
      </c>
      <c r="E5" s="15">
        <v>37</v>
      </c>
      <c r="F5" s="15">
        <v>39</v>
      </c>
      <c r="G5" s="15">
        <v>0</v>
      </c>
      <c r="H5" s="41">
        <v>55000</v>
      </c>
      <c r="I5" s="15">
        <v>54</v>
      </c>
      <c r="J5" s="15">
        <v>55</v>
      </c>
      <c r="K5" s="45">
        <v>0</v>
      </c>
      <c r="L5" s="46">
        <v>51865</v>
      </c>
    </row>
    <row r="6" s="3" customFormat="1" ht="37" customHeight="1" spans="1:12">
      <c r="A6" s="14" t="s">
        <v>13</v>
      </c>
      <c r="B6" s="15">
        <f t="shared" si="0"/>
        <v>61</v>
      </c>
      <c r="C6" s="15">
        <f t="shared" si="1"/>
        <v>61</v>
      </c>
      <c r="D6" s="15">
        <f t="shared" si="2"/>
        <v>58503</v>
      </c>
      <c r="E6" s="15">
        <v>0</v>
      </c>
      <c r="F6" s="15">
        <v>0</v>
      </c>
      <c r="G6" s="15">
        <v>0</v>
      </c>
      <c r="H6" s="41">
        <v>0</v>
      </c>
      <c r="I6" s="15">
        <v>61</v>
      </c>
      <c r="J6" s="15">
        <v>61</v>
      </c>
      <c r="K6" s="47">
        <v>0</v>
      </c>
      <c r="L6" s="47">
        <v>58503</v>
      </c>
    </row>
    <row r="7" s="3" customFormat="1" ht="37" customHeight="1" spans="1:12">
      <c r="A7" s="14" t="s">
        <v>14</v>
      </c>
      <c r="B7" s="15">
        <f t="shared" si="0"/>
        <v>91</v>
      </c>
      <c r="C7" s="15">
        <f t="shared" si="1"/>
        <v>92</v>
      </c>
      <c r="D7" s="15">
        <f t="shared" si="2"/>
        <v>86616</v>
      </c>
      <c r="E7" s="15">
        <v>0</v>
      </c>
      <c r="F7" s="15">
        <v>0</v>
      </c>
      <c r="G7" s="15">
        <v>0</v>
      </c>
      <c r="H7" s="41">
        <v>0</v>
      </c>
      <c r="I7" s="15">
        <v>91</v>
      </c>
      <c r="J7" s="15">
        <v>92</v>
      </c>
      <c r="K7" s="45">
        <v>0</v>
      </c>
      <c r="L7" s="47">
        <v>86616</v>
      </c>
    </row>
    <row r="8" s="3" customFormat="1" ht="37" customHeight="1" spans="1:12">
      <c r="A8" s="14" t="s">
        <v>15</v>
      </c>
      <c r="B8" s="15">
        <f t="shared" si="0"/>
        <v>101</v>
      </c>
      <c r="C8" s="15">
        <f t="shared" si="1"/>
        <v>105</v>
      </c>
      <c r="D8" s="15">
        <f t="shared" si="2"/>
        <v>109695</v>
      </c>
      <c r="E8" s="15">
        <v>0</v>
      </c>
      <c r="F8" s="15">
        <v>0</v>
      </c>
      <c r="G8" s="15">
        <v>0</v>
      </c>
      <c r="H8" s="41">
        <v>0</v>
      </c>
      <c r="I8" s="15">
        <v>101</v>
      </c>
      <c r="J8" s="15">
        <v>105</v>
      </c>
      <c r="K8" s="47">
        <v>9880</v>
      </c>
      <c r="L8" s="47">
        <v>99815</v>
      </c>
    </row>
    <row r="9" s="3" customFormat="1" ht="37" customHeight="1" spans="1:19">
      <c r="A9" s="14" t="s">
        <v>16</v>
      </c>
      <c r="B9" s="15">
        <f t="shared" si="0"/>
        <v>45</v>
      </c>
      <c r="C9" s="15">
        <f t="shared" si="1"/>
        <v>45</v>
      </c>
      <c r="D9" s="15">
        <f t="shared" si="2"/>
        <v>42235</v>
      </c>
      <c r="E9" s="15">
        <v>0</v>
      </c>
      <c r="F9" s="15">
        <v>0</v>
      </c>
      <c r="G9" s="15">
        <v>0</v>
      </c>
      <c r="H9" s="41">
        <v>0</v>
      </c>
      <c r="I9" s="15">
        <v>45</v>
      </c>
      <c r="J9" s="15">
        <v>45</v>
      </c>
      <c r="K9" s="45">
        <v>0</v>
      </c>
      <c r="L9" s="47">
        <v>42235</v>
      </c>
      <c r="S9" s="19"/>
    </row>
    <row r="10" s="3" customFormat="1" ht="37" customHeight="1" spans="1:12">
      <c r="A10" s="14" t="s">
        <v>17</v>
      </c>
      <c r="B10" s="15">
        <f t="shared" si="0"/>
        <v>75</v>
      </c>
      <c r="C10" s="15">
        <f t="shared" si="1"/>
        <v>76</v>
      </c>
      <c r="D10" s="15">
        <f t="shared" si="2"/>
        <v>109315</v>
      </c>
      <c r="E10" s="15">
        <v>31</v>
      </c>
      <c r="F10" s="15">
        <v>31</v>
      </c>
      <c r="G10" s="15">
        <v>0</v>
      </c>
      <c r="H10" s="41">
        <v>47400</v>
      </c>
      <c r="I10" s="15">
        <v>44</v>
      </c>
      <c r="J10" s="15">
        <v>45</v>
      </c>
      <c r="K10" s="47">
        <v>8950</v>
      </c>
      <c r="L10" s="47">
        <v>52965</v>
      </c>
    </row>
    <row r="11" s="3" customFormat="1" ht="37" customHeight="1" spans="1:12">
      <c r="A11" s="14" t="s">
        <v>18</v>
      </c>
      <c r="B11" s="15">
        <f t="shared" si="0"/>
        <v>49</v>
      </c>
      <c r="C11" s="15">
        <f t="shared" si="1"/>
        <v>51</v>
      </c>
      <c r="D11" s="15">
        <f t="shared" si="2"/>
        <v>48173</v>
      </c>
      <c r="E11" s="15">
        <v>0</v>
      </c>
      <c r="F11" s="15">
        <v>0</v>
      </c>
      <c r="G11" s="15">
        <v>0</v>
      </c>
      <c r="H11" s="41">
        <v>0</v>
      </c>
      <c r="I11" s="15">
        <v>49</v>
      </c>
      <c r="J11" s="15">
        <v>51</v>
      </c>
      <c r="K11" s="47">
        <v>0</v>
      </c>
      <c r="L11" s="47">
        <v>48173</v>
      </c>
    </row>
    <row r="12" s="3" customFormat="1" ht="37" customHeight="1" spans="1:12">
      <c r="A12" s="14" t="s">
        <v>19</v>
      </c>
      <c r="B12" s="15">
        <f t="shared" si="0"/>
        <v>85</v>
      </c>
      <c r="C12" s="15">
        <f t="shared" si="1"/>
        <v>86</v>
      </c>
      <c r="D12" s="15">
        <f t="shared" si="2"/>
        <v>83378</v>
      </c>
      <c r="E12" s="15">
        <v>0</v>
      </c>
      <c r="F12" s="15">
        <v>0</v>
      </c>
      <c r="G12" s="15">
        <v>0</v>
      </c>
      <c r="H12" s="41">
        <v>0</v>
      </c>
      <c r="I12" s="15">
        <v>85</v>
      </c>
      <c r="J12" s="15">
        <v>86</v>
      </c>
      <c r="K12" s="47">
        <v>0</v>
      </c>
      <c r="L12" s="47">
        <v>83378</v>
      </c>
    </row>
    <row r="13" s="3" customFormat="1" ht="37" customHeight="1" spans="1:12">
      <c r="A13" s="14" t="s">
        <v>20</v>
      </c>
      <c r="B13" s="15">
        <f t="shared" si="0"/>
        <v>40</v>
      </c>
      <c r="C13" s="15">
        <f t="shared" si="1"/>
        <v>41</v>
      </c>
      <c r="D13" s="15">
        <f t="shared" si="2"/>
        <v>39243</v>
      </c>
      <c r="E13" s="15">
        <v>0</v>
      </c>
      <c r="F13" s="15">
        <v>0</v>
      </c>
      <c r="G13" s="15">
        <v>0</v>
      </c>
      <c r="H13" s="41">
        <v>0</v>
      </c>
      <c r="I13" s="15">
        <v>40</v>
      </c>
      <c r="J13" s="15">
        <v>41</v>
      </c>
      <c r="K13" s="47">
        <v>0</v>
      </c>
      <c r="L13" s="47">
        <v>39243</v>
      </c>
    </row>
    <row r="14" s="3" customFormat="1" ht="37" customHeight="1" spans="1:12">
      <c r="A14" s="14" t="s">
        <v>21</v>
      </c>
      <c r="B14" s="15">
        <f t="shared" si="0"/>
        <v>72</v>
      </c>
      <c r="C14" s="15">
        <f t="shared" si="1"/>
        <v>75</v>
      </c>
      <c r="D14" s="15">
        <f t="shared" si="2"/>
        <v>89742</v>
      </c>
      <c r="E14" s="15">
        <v>21</v>
      </c>
      <c r="F14" s="15">
        <v>21</v>
      </c>
      <c r="G14" s="15">
        <v>12000</v>
      </c>
      <c r="H14" s="41">
        <v>26600</v>
      </c>
      <c r="I14" s="15">
        <v>51</v>
      </c>
      <c r="J14" s="15">
        <v>54</v>
      </c>
      <c r="K14" s="47">
        <v>0</v>
      </c>
      <c r="L14" s="47">
        <v>51142</v>
      </c>
    </row>
    <row r="15" s="3" customFormat="1" ht="37" customHeight="1" spans="1:12">
      <c r="A15" s="14" t="s">
        <v>22</v>
      </c>
      <c r="B15" s="15">
        <f t="shared" si="0"/>
        <v>63</v>
      </c>
      <c r="C15" s="15">
        <f t="shared" si="1"/>
        <v>65</v>
      </c>
      <c r="D15" s="15">
        <f t="shared" si="2"/>
        <v>62395</v>
      </c>
      <c r="E15" s="15">
        <v>0</v>
      </c>
      <c r="F15" s="15">
        <v>0</v>
      </c>
      <c r="G15" s="15">
        <v>0</v>
      </c>
      <c r="H15" s="41">
        <v>0</v>
      </c>
      <c r="I15" s="15">
        <v>63</v>
      </c>
      <c r="J15" s="15">
        <v>65</v>
      </c>
      <c r="K15" s="47">
        <v>0</v>
      </c>
      <c r="L15" s="47">
        <v>62395</v>
      </c>
    </row>
    <row r="16" s="3" customFormat="1" ht="37" customHeight="1" spans="1:12">
      <c r="A16" s="14" t="s">
        <v>23</v>
      </c>
      <c r="B16" s="15">
        <f t="shared" si="0"/>
        <v>95</v>
      </c>
      <c r="C16" s="15">
        <f t="shared" si="1"/>
        <v>95</v>
      </c>
      <c r="D16" s="15">
        <f t="shared" si="2"/>
        <v>115649</v>
      </c>
      <c r="E16" s="15">
        <v>32</v>
      </c>
      <c r="F16" s="15">
        <v>32</v>
      </c>
      <c r="G16" s="15">
        <v>10800</v>
      </c>
      <c r="H16" s="41">
        <v>45900</v>
      </c>
      <c r="I16" s="15">
        <v>63</v>
      </c>
      <c r="J16" s="15">
        <v>63</v>
      </c>
      <c r="K16" s="47">
        <v>0</v>
      </c>
      <c r="L16" s="47">
        <v>58949</v>
      </c>
    </row>
    <row r="17" s="3" customFormat="1" ht="37" customHeight="1" spans="1:12">
      <c r="A17" s="14" t="s">
        <v>24</v>
      </c>
      <c r="B17" s="15">
        <f t="shared" si="0"/>
        <v>80</v>
      </c>
      <c r="C17" s="15">
        <f t="shared" si="1"/>
        <v>80</v>
      </c>
      <c r="D17" s="15">
        <f t="shared" si="2"/>
        <v>76540</v>
      </c>
      <c r="E17" s="15">
        <v>0</v>
      </c>
      <c r="F17" s="15">
        <v>0</v>
      </c>
      <c r="G17" s="15">
        <v>0</v>
      </c>
      <c r="H17" s="41">
        <v>0</v>
      </c>
      <c r="I17" s="15">
        <v>80</v>
      </c>
      <c r="J17" s="15">
        <v>80</v>
      </c>
      <c r="K17" s="47">
        <v>0</v>
      </c>
      <c r="L17" s="47">
        <v>76540</v>
      </c>
    </row>
    <row r="18" s="3" customFormat="1" ht="37" customHeight="1" spans="1:12">
      <c r="A18" s="14" t="s">
        <v>25</v>
      </c>
      <c r="B18" s="15">
        <f t="shared" si="0"/>
        <v>77</v>
      </c>
      <c r="C18" s="15">
        <f t="shared" si="1"/>
        <v>79</v>
      </c>
      <c r="D18" s="15">
        <f t="shared" si="2"/>
        <v>73317</v>
      </c>
      <c r="E18" s="15">
        <v>0</v>
      </c>
      <c r="F18" s="15">
        <v>0</v>
      </c>
      <c r="G18" s="15">
        <v>0</v>
      </c>
      <c r="H18" s="41">
        <v>0</v>
      </c>
      <c r="I18" s="15">
        <v>77</v>
      </c>
      <c r="J18" s="15">
        <v>79</v>
      </c>
      <c r="K18" s="47">
        <v>0</v>
      </c>
      <c r="L18" s="47">
        <v>73317</v>
      </c>
    </row>
    <row r="19" s="4" customFormat="1" ht="37" customHeight="1" spans="1:12">
      <c r="A19" s="14" t="s">
        <v>26</v>
      </c>
      <c r="B19" s="15">
        <f t="shared" si="0"/>
        <v>118</v>
      </c>
      <c r="C19" s="15">
        <f t="shared" si="1"/>
        <v>120</v>
      </c>
      <c r="D19" s="15">
        <f t="shared" si="2"/>
        <v>113760</v>
      </c>
      <c r="E19" s="15">
        <v>0</v>
      </c>
      <c r="F19" s="15">
        <v>0</v>
      </c>
      <c r="G19" s="15">
        <v>0</v>
      </c>
      <c r="H19" s="41">
        <v>0</v>
      </c>
      <c r="I19" s="15">
        <v>118</v>
      </c>
      <c r="J19" s="15">
        <v>120</v>
      </c>
      <c r="K19" s="47">
        <v>0</v>
      </c>
      <c r="L19" s="47">
        <v>113760</v>
      </c>
    </row>
    <row r="20" s="3" customFormat="1" ht="37" customHeight="1" spans="1:13">
      <c r="A20" s="17" t="s">
        <v>27</v>
      </c>
      <c r="B20" s="15">
        <f t="shared" si="0"/>
        <v>1143</v>
      </c>
      <c r="C20" s="15">
        <f t="shared" si="1"/>
        <v>1165</v>
      </c>
      <c r="D20" s="15">
        <f t="shared" si="2"/>
        <v>1215426</v>
      </c>
      <c r="E20" s="18">
        <f t="shared" ref="E20:L20" si="3">SUM(E5:E19)</f>
        <v>121</v>
      </c>
      <c r="F20" s="18">
        <f t="shared" si="3"/>
        <v>123</v>
      </c>
      <c r="G20" s="18">
        <f t="shared" si="3"/>
        <v>22800</v>
      </c>
      <c r="H20" s="18">
        <f t="shared" si="3"/>
        <v>174900</v>
      </c>
      <c r="I20" s="18">
        <f t="shared" si="3"/>
        <v>1022</v>
      </c>
      <c r="J20" s="18">
        <f t="shared" si="3"/>
        <v>1042</v>
      </c>
      <c r="K20" s="47">
        <f t="shared" si="3"/>
        <v>18830</v>
      </c>
      <c r="L20" s="48">
        <f t="shared" si="3"/>
        <v>998896</v>
      </c>
      <c r="M20" s="49"/>
    </row>
    <row r="21" s="1" customFormat="1" ht="37" customHeight="1" spans="1:12">
      <c r="A21" s="5"/>
      <c r="B21" s="44"/>
      <c r="C21" s="44"/>
      <c r="D21" s="44"/>
      <c r="E21" s="5"/>
      <c r="F21" s="5"/>
      <c r="G21" s="5"/>
      <c r="H21" s="5"/>
      <c r="I21" s="5"/>
      <c r="J21" s="5"/>
      <c r="K21" s="6"/>
      <c r="L21" s="6"/>
    </row>
  </sheetData>
  <mergeCells count="7">
    <mergeCell ref="A2:L2"/>
    <mergeCell ref="E3:H3"/>
    <mergeCell ref="I3:L3"/>
    <mergeCell ref="A3:A4"/>
    <mergeCell ref="B3:B4"/>
    <mergeCell ref="C3:C4"/>
    <mergeCell ref="D3:D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T25"/>
  <sheetViews>
    <sheetView workbookViewId="0">
      <selection activeCell="H20" sqref="H20"/>
    </sheetView>
  </sheetViews>
  <sheetFormatPr defaultColWidth="9" defaultRowHeight="27" customHeight="1"/>
  <cols>
    <col min="1" max="1" width="12.7416666666667" style="5" customWidth="1"/>
    <col min="2" max="2" width="7.875" style="5" customWidth="1"/>
    <col min="3" max="3" width="5.875" style="5" customWidth="1"/>
    <col min="4" max="4" width="10.65" style="5" customWidth="1"/>
    <col min="5" max="6" width="6.625" style="5" customWidth="1"/>
    <col min="7" max="7" width="12.4333333333333" style="5" customWidth="1"/>
    <col min="8" max="9" width="6.625" style="5" customWidth="1"/>
    <col min="10" max="10" width="12.4833333333333" style="5" customWidth="1"/>
    <col min="11" max="247" width="9" style="5"/>
    <col min="248" max="254" width="9" style="32"/>
    <col min="255" max="16384" width="9" style="31"/>
  </cols>
  <sheetData>
    <row r="1" s="31" customFormat="1" ht="22" customHeight="1" spans="1:254">
      <c r="A1" s="7" t="s">
        <v>28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32"/>
      <c r="IO1" s="32"/>
      <c r="IP1" s="32"/>
      <c r="IQ1" s="32"/>
      <c r="IR1" s="32"/>
      <c r="IS1" s="32"/>
      <c r="IT1" s="32"/>
    </row>
    <row r="2" s="32" customFormat="1" ht="45" customHeight="1" spans="1:10">
      <c r="A2" s="35" t="s">
        <v>29</v>
      </c>
      <c r="B2" s="35"/>
      <c r="C2" s="35"/>
      <c r="D2" s="35"/>
      <c r="E2" s="35"/>
      <c r="F2" s="35"/>
      <c r="G2" s="35"/>
      <c r="H2" s="35"/>
      <c r="I2" s="35"/>
      <c r="J2" s="35"/>
    </row>
    <row r="3" s="33" customFormat="1" ht="25" customHeight="1" spans="1:10">
      <c r="A3" s="10" t="s">
        <v>2</v>
      </c>
      <c r="B3" s="10" t="s">
        <v>8</v>
      </c>
      <c r="C3" s="10" t="s">
        <v>9</v>
      </c>
      <c r="D3" s="10" t="s">
        <v>30</v>
      </c>
      <c r="E3" s="11" t="s">
        <v>6</v>
      </c>
      <c r="F3" s="11"/>
      <c r="G3" s="11"/>
      <c r="H3" s="11" t="s">
        <v>7</v>
      </c>
      <c r="I3" s="11"/>
      <c r="J3" s="11"/>
    </row>
    <row r="4" s="3" customFormat="1" ht="25" customHeight="1" spans="1:247">
      <c r="A4" s="10"/>
      <c r="B4" s="10"/>
      <c r="C4" s="10"/>
      <c r="D4" s="10"/>
      <c r="E4" s="10" t="s">
        <v>8</v>
      </c>
      <c r="F4" s="10" t="s">
        <v>9</v>
      </c>
      <c r="G4" s="10" t="s">
        <v>31</v>
      </c>
      <c r="H4" s="10" t="s">
        <v>8</v>
      </c>
      <c r="I4" s="10" t="s">
        <v>9</v>
      </c>
      <c r="J4" s="10" t="s">
        <v>32</v>
      </c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  <c r="AU4" s="42"/>
      <c r="AV4" s="42"/>
      <c r="AW4" s="42"/>
      <c r="AX4" s="42"/>
      <c r="AY4" s="42"/>
      <c r="AZ4" s="42"/>
      <c r="BA4" s="42"/>
      <c r="BB4" s="42"/>
      <c r="BC4" s="42"/>
      <c r="BD4" s="42"/>
      <c r="BE4" s="42"/>
      <c r="BF4" s="42"/>
      <c r="BG4" s="42"/>
      <c r="BH4" s="42"/>
      <c r="BI4" s="42"/>
      <c r="BJ4" s="42"/>
      <c r="BK4" s="42"/>
      <c r="BL4" s="42"/>
      <c r="BM4" s="42"/>
      <c r="BN4" s="42"/>
      <c r="BO4" s="42"/>
      <c r="BP4" s="42"/>
      <c r="BQ4" s="42"/>
      <c r="BR4" s="42"/>
      <c r="BS4" s="42"/>
      <c r="BT4" s="42"/>
      <c r="BU4" s="42"/>
      <c r="BV4" s="42"/>
      <c r="BW4" s="42"/>
      <c r="BX4" s="42"/>
      <c r="BY4" s="42"/>
      <c r="BZ4" s="42"/>
      <c r="CA4" s="42"/>
      <c r="CB4" s="42"/>
      <c r="CC4" s="42"/>
      <c r="CD4" s="42"/>
      <c r="CE4" s="42"/>
      <c r="CF4" s="42"/>
      <c r="CG4" s="42"/>
      <c r="CH4" s="42"/>
      <c r="CI4" s="42"/>
      <c r="CJ4" s="42"/>
      <c r="CK4" s="42"/>
      <c r="CL4" s="42"/>
      <c r="CM4" s="42"/>
      <c r="CN4" s="42"/>
      <c r="CO4" s="42"/>
      <c r="CP4" s="42"/>
      <c r="CQ4" s="42"/>
      <c r="CR4" s="42"/>
      <c r="CS4" s="42"/>
      <c r="CT4" s="42"/>
      <c r="CU4" s="42"/>
      <c r="CV4" s="42"/>
      <c r="CW4" s="42"/>
      <c r="CX4" s="42"/>
      <c r="CY4" s="42"/>
      <c r="CZ4" s="42"/>
      <c r="DA4" s="42"/>
      <c r="DB4" s="42"/>
      <c r="DC4" s="42"/>
      <c r="DD4" s="42"/>
      <c r="DE4" s="42"/>
      <c r="DF4" s="42"/>
      <c r="DG4" s="42"/>
      <c r="DH4" s="42"/>
      <c r="DI4" s="42"/>
      <c r="DJ4" s="42"/>
      <c r="DK4" s="42"/>
      <c r="DL4" s="42"/>
      <c r="DM4" s="42"/>
      <c r="DN4" s="42"/>
      <c r="DO4" s="42"/>
      <c r="DP4" s="42"/>
      <c r="DQ4" s="42"/>
      <c r="DR4" s="42"/>
      <c r="DS4" s="42"/>
      <c r="DT4" s="42"/>
      <c r="DU4" s="42"/>
      <c r="DV4" s="42"/>
      <c r="DW4" s="42"/>
      <c r="DX4" s="42"/>
      <c r="DY4" s="42"/>
      <c r="DZ4" s="42"/>
      <c r="EA4" s="42"/>
      <c r="EB4" s="42"/>
      <c r="EC4" s="42"/>
      <c r="ED4" s="42"/>
      <c r="EE4" s="42"/>
      <c r="EF4" s="42"/>
      <c r="EG4" s="42"/>
      <c r="EH4" s="42"/>
      <c r="EI4" s="42"/>
      <c r="EJ4" s="42"/>
      <c r="EK4" s="42"/>
      <c r="EL4" s="42"/>
      <c r="EM4" s="42"/>
      <c r="EN4" s="42"/>
      <c r="EO4" s="42"/>
      <c r="EP4" s="42"/>
      <c r="EQ4" s="42"/>
      <c r="ER4" s="42"/>
      <c r="ES4" s="42"/>
      <c r="ET4" s="42"/>
      <c r="EU4" s="42"/>
      <c r="EV4" s="42"/>
      <c r="EW4" s="42"/>
      <c r="EX4" s="42"/>
      <c r="EY4" s="42"/>
      <c r="EZ4" s="42"/>
      <c r="FA4" s="42"/>
      <c r="FB4" s="42"/>
      <c r="FC4" s="42"/>
      <c r="FD4" s="42"/>
      <c r="FE4" s="42"/>
      <c r="FF4" s="42"/>
      <c r="FG4" s="42"/>
      <c r="FH4" s="42"/>
      <c r="FI4" s="42"/>
      <c r="FJ4" s="42"/>
      <c r="FK4" s="42"/>
      <c r="FL4" s="42"/>
      <c r="FM4" s="42"/>
      <c r="FN4" s="42"/>
      <c r="FO4" s="42"/>
      <c r="FP4" s="42"/>
      <c r="FQ4" s="42"/>
      <c r="FR4" s="42"/>
      <c r="FS4" s="42"/>
      <c r="FT4" s="42"/>
      <c r="FU4" s="42"/>
      <c r="FV4" s="42"/>
      <c r="FW4" s="42"/>
      <c r="FX4" s="42"/>
      <c r="FY4" s="42"/>
      <c r="FZ4" s="42"/>
      <c r="GA4" s="42"/>
      <c r="GB4" s="42"/>
      <c r="GC4" s="42"/>
      <c r="GD4" s="42"/>
      <c r="GE4" s="42"/>
      <c r="GF4" s="42"/>
      <c r="GG4" s="42"/>
      <c r="GH4" s="42"/>
      <c r="GI4" s="42"/>
      <c r="GJ4" s="42"/>
      <c r="GK4" s="42"/>
      <c r="GL4" s="42"/>
      <c r="GM4" s="42"/>
      <c r="GN4" s="42"/>
      <c r="GO4" s="42"/>
      <c r="GP4" s="42"/>
      <c r="GQ4" s="42"/>
      <c r="GR4" s="42"/>
      <c r="GS4" s="42"/>
      <c r="GT4" s="42"/>
      <c r="GU4" s="42"/>
      <c r="GV4" s="42"/>
      <c r="GW4" s="42"/>
      <c r="GX4" s="42"/>
      <c r="GY4" s="42"/>
      <c r="GZ4" s="42"/>
      <c r="HA4" s="42"/>
      <c r="HB4" s="42"/>
      <c r="HC4" s="42"/>
      <c r="HD4" s="42"/>
      <c r="HE4" s="42"/>
      <c r="HF4" s="42"/>
      <c r="HG4" s="42"/>
      <c r="HH4" s="42"/>
      <c r="HI4" s="42"/>
      <c r="HJ4" s="42"/>
      <c r="HK4" s="42"/>
      <c r="HL4" s="42"/>
      <c r="HM4" s="42"/>
      <c r="HN4" s="42"/>
      <c r="HO4" s="42"/>
      <c r="HP4" s="42"/>
      <c r="HQ4" s="42"/>
      <c r="HR4" s="42"/>
      <c r="HS4" s="42"/>
      <c r="HT4" s="42"/>
      <c r="HU4" s="42"/>
      <c r="HV4" s="42"/>
      <c r="HW4" s="42"/>
      <c r="HX4" s="42"/>
      <c r="HY4" s="42"/>
      <c r="HZ4" s="42"/>
      <c r="IA4" s="42"/>
      <c r="IB4" s="42"/>
      <c r="IC4" s="42"/>
      <c r="ID4" s="42"/>
      <c r="IE4" s="42"/>
      <c r="IF4" s="42"/>
      <c r="IG4" s="42"/>
      <c r="IH4" s="42"/>
      <c r="II4" s="42"/>
      <c r="IJ4" s="42"/>
      <c r="IK4" s="42"/>
      <c r="IL4" s="42"/>
      <c r="IM4" s="42"/>
    </row>
    <row r="5" s="31" customFormat="1" ht="29" customHeight="1" spans="1:242">
      <c r="A5" s="36" t="s">
        <v>33</v>
      </c>
      <c r="B5" s="37">
        <v>4</v>
      </c>
      <c r="C5" s="38">
        <v>4</v>
      </c>
      <c r="D5" s="39">
        <f t="shared" ref="D5:D25" si="0">J5+G5</f>
        <v>4500</v>
      </c>
      <c r="E5" s="39">
        <v>1</v>
      </c>
      <c r="F5" s="39">
        <v>1</v>
      </c>
      <c r="G5" s="40">
        <v>1200</v>
      </c>
      <c r="H5" s="39">
        <v>3</v>
      </c>
      <c r="I5" s="39">
        <v>3</v>
      </c>
      <c r="J5" s="39">
        <v>3300</v>
      </c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  <c r="HK5" s="5"/>
      <c r="HL5" s="5"/>
      <c r="HM5" s="5"/>
      <c r="HN5" s="5"/>
      <c r="HO5" s="5"/>
      <c r="HP5" s="5"/>
      <c r="HQ5" s="5"/>
      <c r="HR5" s="5"/>
      <c r="HS5" s="5"/>
      <c r="HT5" s="5"/>
      <c r="HU5" s="5"/>
      <c r="HV5" s="5"/>
      <c r="HW5" s="5"/>
      <c r="HX5" s="5"/>
      <c r="HY5" s="5"/>
      <c r="HZ5" s="5"/>
      <c r="IA5" s="5"/>
      <c r="IB5" s="5"/>
      <c r="IC5" s="5"/>
      <c r="ID5" s="5"/>
      <c r="IE5" s="5"/>
      <c r="IF5" s="5"/>
      <c r="IG5" s="5"/>
      <c r="IH5" s="5"/>
    </row>
    <row r="6" s="31" customFormat="1" ht="29" customHeight="1" spans="1:242">
      <c r="A6" s="36" t="s">
        <v>34</v>
      </c>
      <c r="B6" s="37">
        <v>8</v>
      </c>
      <c r="C6" s="38">
        <v>8</v>
      </c>
      <c r="D6" s="39">
        <f t="shared" si="0"/>
        <v>9400</v>
      </c>
      <c r="E6" s="39">
        <v>0</v>
      </c>
      <c r="F6" s="39">
        <v>0</v>
      </c>
      <c r="G6" s="41">
        <v>0</v>
      </c>
      <c r="H6" s="39">
        <v>8</v>
      </c>
      <c r="I6" s="39">
        <v>8</v>
      </c>
      <c r="J6" s="39">
        <v>9400</v>
      </c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</row>
    <row r="7" s="31" customFormat="1" ht="29" customHeight="1" spans="1:242">
      <c r="A7" s="36" t="s">
        <v>35</v>
      </c>
      <c r="B7" s="37">
        <v>8</v>
      </c>
      <c r="C7" s="38">
        <v>10</v>
      </c>
      <c r="D7" s="39">
        <f t="shared" si="0"/>
        <v>13000</v>
      </c>
      <c r="E7" s="39">
        <v>3</v>
      </c>
      <c r="F7" s="39">
        <v>3</v>
      </c>
      <c r="G7" s="41">
        <v>4700</v>
      </c>
      <c r="H7" s="39">
        <v>5</v>
      </c>
      <c r="I7" s="39">
        <v>7</v>
      </c>
      <c r="J7" s="39">
        <v>8300</v>
      </c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  <c r="FW7" s="5"/>
      <c r="FX7" s="5"/>
      <c r="FY7" s="5"/>
      <c r="FZ7" s="5"/>
      <c r="GA7" s="5"/>
      <c r="GB7" s="5"/>
      <c r="GC7" s="5"/>
      <c r="GD7" s="5"/>
      <c r="GE7" s="5"/>
      <c r="GF7" s="5"/>
      <c r="GG7" s="5"/>
      <c r="GH7" s="5"/>
      <c r="GI7" s="5"/>
      <c r="GJ7" s="5"/>
      <c r="GK7" s="5"/>
      <c r="GL7" s="5"/>
      <c r="GM7" s="5"/>
      <c r="GN7" s="5"/>
      <c r="GO7" s="5"/>
      <c r="GP7" s="5"/>
      <c r="GQ7" s="5"/>
      <c r="GR7" s="5"/>
      <c r="GS7" s="5"/>
      <c r="GT7" s="5"/>
      <c r="GU7" s="5"/>
      <c r="GV7" s="5"/>
      <c r="GW7" s="5"/>
      <c r="GX7" s="5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  <c r="HL7" s="5"/>
      <c r="HM7" s="5"/>
      <c r="HN7" s="5"/>
      <c r="HO7" s="5"/>
      <c r="HP7" s="5"/>
      <c r="HQ7" s="5"/>
      <c r="HR7" s="5"/>
      <c r="HS7" s="5"/>
      <c r="HT7" s="5"/>
      <c r="HU7" s="5"/>
      <c r="HV7" s="5"/>
      <c r="HW7" s="5"/>
      <c r="HX7" s="5"/>
      <c r="HY7" s="5"/>
      <c r="HZ7" s="5"/>
      <c r="IA7" s="5"/>
      <c r="IB7" s="5"/>
      <c r="IC7" s="5"/>
      <c r="ID7" s="5"/>
      <c r="IE7" s="5"/>
      <c r="IF7" s="5"/>
      <c r="IG7" s="5"/>
      <c r="IH7" s="5"/>
    </row>
    <row r="8" s="31" customFormat="1" ht="29" customHeight="1" spans="1:242">
      <c r="A8" s="36" t="s">
        <v>36</v>
      </c>
      <c r="B8" s="37">
        <v>1</v>
      </c>
      <c r="C8" s="38">
        <v>1</v>
      </c>
      <c r="D8" s="39">
        <f t="shared" si="0"/>
        <v>1100</v>
      </c>
      <c r="E8" s="39">
        <v>0</v>
      </c>
      <c r="F8" s="39">
        <v>0</v>
      </c>
      <c r="G8" s="41">
        <v>0</v>
      </c>
      <c r="H8" s="39">
        <v>1</v>
      </c>
      <c r="I8" s="39">
        <v>1</v>
      </c>
      <c r="J8" s="39">
        <v>1100</v>
      </c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5"/>
      <c r="GB8" s="5"/>
      <c r="GC8" s="5"/>
      <c r="GD8" s="5"/>
      <c r="GE8" s="5"/>
      <c r="GF8" s="5"/>
      <c r="GG8" s="5"/>
      <c r="GH8" s="5"/>
      <c r="GI8" s="5"/>
      <c r="GJ8" s="5"/>
      <c r="GK8" s="5"/>
      <c r="GL8" s="5"/>
      <c r="GM8" s="5"/>
      <c r="GN8" s="5"/>
      <c r="GO8" s="5"/>
      <c r="GP8" s="5"/>
      <c r="GQ8" s="5"/>
      <c r="GR8" s="5"/>
      <c r="GS8" s="5"/>
      <c r="GT8" s="5"/>
      <c r="GU8" s="5"/>
      <c r="GV8" s="5"/>
      <c r="GW8" s="5"/>
      <c r="GX8" s="5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  <c r="HW8" s="5"/>
      <c r="HX8" s="5"/>
      <c r="HY8" s="5"/>
      <c r="HZ8" s="5"/>
      <c r="IA8" s="5"/>
      <c r="IB8" s="5"/>
      <c r="IC8" s="5"/>
      <c r="ID8" s="5"/>
      <c r="IE8" s="5"/>
      <c r="IF8" s="5"/>
      <c r="IG8" s="5"/>
      <c r="IH8" s="5"/>
    </row>
    <row r="9" s="31" customFormat="1" ht="29" customHeight="1" spans="1:242">
      <c r="A9" s="36" t="s">
        <v>37</v>
      </c>
      <c r="B9" s="37">
        <v>1</v>
      </c>
      <c r="C9" s="38">
        <v>1</v>
      </c>
      <c r="D9" s="39">
        <f t="shared" si="0"/>
        <v>1100</v>
      </c>
      <c r="E9" s="39">
        <v>0</v>
      </c>
      <c r="F9" s="39">
        <v>0</v>
      </c>
      <c r="G9" s="41">
        <v>0</v>
      </c>
      <c r="H9" s="39">
        <v>1</v>
      </c>
      <c r="I9" s="39">
        <v>1</v>
      </c>
      <c r="J9" s="39">
        <v>1100</v>
      </c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  <c r="HH9" s="5"/>
      <c r="HI9" s="5"/>
      <c r="HJ9" s="5"/>
      <c r="HK9" s="5"/>
      <c r="HL9" s="5"/>
      <c r="HM9" s="5"/>
      <c r="HN9" s="5"/>
      <c r="HO9" s="5"/>
      <c r="HP9" s="5"/>
      <c r="HQ9" s="5"/>
      <c r="HR9" s="5"/>
      <c r="HS9" s="5"/>
      <c r="HT9" s="5"/>
      <c r="HU9" s="5"/>
      <c r="HV9" s="5"/>
      <c r="HW9" s="5"/>
      <c r="HX9" s="5"/>
      <c r="HY9" s="5"/>
      <c r="HZ9" s="5"/>
      <c r="IA9" s="5"/>
      <c r="IB9" s="5"/>
      <c r="IC9" s="5"/>
      <c r="ID9" s="5"/>
      <c r="IE9" s="5"/>
      <c r="IF9" s="5"/>
      <c r="IG9" s="5"/>
      <c r="IH9" s="5"/>
    </row>
    <row r="10" s="31" customFormat="1" ht="29" customHeight="1" spans="1:242">
      <c r="A10" s="36" t="s">
        <v>38</v>
      </c>
      <c r="B10" s="37">
        <v>1</v>
      </c>
      <c r="C10" s="38">
        <v>1</v>
      </c>
      <c r="D10" s="39">
        <f t="shared" si="0"/>
        <v>1200</v>
      </c>
      <c r="E10" s="39">
        <v>0</v>
      </c>
      <c r="F10" s="39">
        <v>0</v>
      </c>
      <c r="G10" s="41">
        <v>0</v>
      </c>
      <c r="H10" s="39">
        <v>1</v>
      </c>
      <c r="I10" s="39">
        <v>1</v>
      </c>
      <c r="J10" s="39">
        <v>1200</v>
      </c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  <c r="HD10" s="5"/>
      <c r="HE10" s="5"/>
      <c r="HF10" s="5"/>
      <c r="HG10" s="5"/>
      <c r="HH10" s="5"/>
      <c r="HI10" s="5"/>
      <c r="HJ10" s="5"/>
      <c r="HK10" s="5"/>
      <c r="HL10" s="5"/>
      <c r="HM10" s="5"/>
      <c r="HN10" s="5"/>
      <c r="HO10" s="5"/>
      <c r="HP10" s="5"/>
      <c r="HQ10" s="5"/>
      <c r="HR10" s="5"/>
      <c r="HS10" s="5"/>
      <c r="HT10" s="5"/>
      <c r="HU10" s="5"/>
      <c r="HV10" s="5"/>
      <c r="HW10" s="5"/>
      <c r="HX10" s="5"/>
      <c r="HY10" s="5"/>
      <c r="HZ10" s="5"/>
      <c r="IA10" s="5"/>
      <c r="IB10" s="5"/>
      <c r="IC10" s="5"/>
      <c r="ID10" s="5"/>
      <c r="IE10" s="5"/>
      <c r="IF10" s="5"/>
      <c r="IG10" s="5"/>
      <c r="IH10" s="5"/>
    </row>
    <row r="11" s="31" customFormat="1" ht="29" customHeight="1" spans="1:242">
      <c r="A11" s="36" t="s">
        <v>13</v>
      </c>
      <c r="B11" s="37">
        <v>3</v>
      </c>
      <c r="C11" s="38">
        <v>3</v>
      </c>
      <c r="D11" s="39">
        <f t="shared" si="0"/>
        <v>3500</v>
      </c>
      <c r="E11" s="39">
        <v>0</v>
      </c>
      <c r="F11" s="39">
        <v>0</v>
      </c>
      <c r="G11" s="41">
        <v>0</v>
      </c>
      <c r="H11" s="39">
        <v>3</v>
      </c>
      <c r="I11" s="39">
        <v>3</v>
      </c>
      <c r="J11" s="39">
        <v>3500</v>
      </c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  <c r="GM11" s="5"/>
      <c r="GN11" s="5"/>
      <c r="GO11" s="5"/>
      <c r="GP11" s="5"/>
      <c r="GQ11" s="5"/>
      <c r="GR11" s="5"/>
      <c r="GS11" s="5"/>
      <c r="GT11" s="5"/>
      <c r="GU11" s="5"/>
      <c r="GV11" s="5"/>
      <c r="GW11" s="5"/>
      <c r="GX11" s="5"/>
      <c r="GY11" s="5"/>
      <c r="GZ11" s="5"/>
      <c r="HA11" s="5"/>
      <c r="HB11" s="5"/>
      <c r="HC11" s="5"/>
      <c r="HD11" s="5"/>
      <c r="HE11" s="5"/>
      <c r="HF11" s="5"/>
      <c r="HG11" s="5"/>
      <c r="HH11" s="5"/>
      <c r="HI11" s="5"/>
      <c r="HJ11" s="5"/>
      <c r="HK11" s="5"/>
      <c r="HL11" s="5"/>
      <c r="HM11" s="5"/>
      <c r="HN11" s="5"/>
      <c r="HO11" s="5"/>
      <c r="HP11" s="5"/>
      <c r="HQ11" s="5"/>
      <c r="HR11" s="5"/>
      <c r="HS11" s="5"/>
      <c r="HT11" s="5"/>
      <c r="HU11" s="5"/>
      <c r="HV11" s="5"/>
      <c r="HW11" s="5"/>
      <c r="HX11" s="5"/>
      <c r="HY11" s="5"/>
      <c r="HZ11" s="5"/>
      <c r="IA11" s="5"/>
      <c r="IB11" s="5"/>
      <c r="IC11" s="5"/>
      <c r="ID11" s="5"/>
      <c r="IE11" s="5"/>
      <c r="IF11" s="5"/>
      <c r="IG11" s="5"/>
      <c r="IH11" s="5"/>
    </row>
    <row r="12" s="31" customFormat="1" ht="29" customHeight="1" spans="1:245">
      <c r="A12" s="36" t="s">
        <v>14</v>
      </c>
      <c r="B12" s="37">
        <v>0</v>
      </c>
      <c r="C12" s="38">
        <v>0</v>
      </c>
      <c r="D12" s="39">
        <f t="shared" si="0"/>
        <v>0</v>
      </c>
      <c r="E12" s="39">
        <v>0</v>
      </c>
      <c r="F12" s="39">
        <v>0</v>
      </c>
      <c r="G12" s="41">
        <v>0</v>
      </c>
      <c r="H12" s="39">
        <v>0</v>
      </c>
      <c r="I12" s="39">
        <v>0</v>
      </c>
      <c r="J12" s="39">
        <v>0</v>
      </c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5"/>
      <c r="GQ12" s="5"/>
      <c r="GR12" s="5"/>
      <c r="GS12" s="5"/>
      <c r="GT12" s="5"/>
      <c r="GU12" s="5"/>
      <c r="GV12" s="5"/>
      <c r="GW12" s="5"/>
      <c r="GX12" s="5"/>
      <c r="GY12" s="5"/>
      <c r="GZ12" s="5"/>
      <c r="HA12" s="5"/>
      <c r="HB12" s="5"/>
      <c r="HC12" s="5"/>
      <c r="HD12" s="5"/>
      <c r="HE12" s="5"/>
      <c r="HF12" s="5"/>
      <c r="HG12" s="5"/>
      <c r="HH12" s="5"/>
      <c r="HI12" s="5"/>
      <c r="HJ12" s="5"/>
      <c r="HK12" s="5"/>
      <c r="HL12" s="5"/>
      <c r="HM12" s="5"/>
      <c r="HN12" s="5"/>
      <c r="HO12" s="5"/>
      <c r="HP12" s="5"/>
      <c r="HQ12" s="5"/>
      <c r="HR12" s="5"/>
      <c r="HS12" s="5"/>
      <c r="HT12" s="5"/>
      <c r="HU12" s="5"/>
      <c r="HV12" s="5"/>
      <c r="HW12" s="5"/>
      <c r="HX12" s="5"/>
      <c r="HY12" s="5"/>
      <c r="HZ12" s="5"/>
      <c r="IA12" s="5"/>
      <c r="IB12" s="5"/>
      <c r="IC12" s="5"/>
      <c r="ID12" s="5"/>
      <c r="IE12" s="5"/>
      <c r="IF12" s="5"/>
      <c r="IG12" s="5"/>
      <c r="IH12" s="5"/>
      <c r="II12" s="5"/>
      <c r="IJ12" s="5"/>
      <c r="IK12" s="5"/>
    </row>
    <row r="13" s="31" customFormat="1" ht="29" customHeight="1" spans="1:247">
      <c r="A13" s="36" t="s">
        <v>15</v>
      </c>
      <c r="B13" s="37">
        <v>0</v>
      </c>
      <c r="C13" s="38">
        <v>0</v>
      </c>
      <c r="D13" s="39">
        <f t="shared" si="0"/>
        <v>0</v>
      </c>
      <c r="E13" s="39">
        <v>0</v>
      </c>
      <c r="F13" s="39">
        <v>0</v>
      </c>
      <c r="G13" s="41">
        <v>0</v>
      </c>
      <c r="H13" s="39">
        <v>0</v>
      </c>
      <c r="I13" s="39">
        <v>0</v>
      </c>
      <c r="J13" s="39">
        <v>0</v>
      </c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  <c r="EP13" s="5"/>
      <c r="EQ13" s="5"/>
      <c r="ER13" s="5"/>
      <c r="ES13" s="5"/>
      <c r="ET13" s="5"/>
      <c r="EU13" s="5"/>
      <c r="EV13" s="5"/>
      <c r="EW13" s="5"/>
      <c r="EX13" s="5"/>
      <c r="EY13" s="5"/>
      <c r="EZ13" s="5"/>
      <c r="FA13" s="5"/>
      <c r="FB13" s="5"/>
      <c r="FC13" s="5"/>
      <c r="FD13" s="5"/>
      <c r="FE13" s="5"/>
      <c r="FF13" s="5"/>
      <c r="FG13" s="5"/>
      <c r="FH13" s="5"/>
      <c r="FI13" s="5"/>
      <c r="FJ13" s="5"/>
      <c r="FK13" s="5"/>
      <c r="FL13" s="5"/>
      <c r="FM13" s="5"/>
      <c r="FN13" s="5"/>
      <c r="FO13" s="5"/>
      <c r="FP13" s="5"/>
      <c r="FQ13" s="5"/>
      <c r="FR13" s="5"/>
      <c r="FS13" s="5"/>
      <c r="FT13" s="5"/>
      <c r="FU13" s="5"/>
      <c r="FV13" s="5"/>
      <c r="FW13" s="5"/>
      <c r="FX13" s="5"/>
      <c r="FY13" s="5"/>
      <c r="FZ13" s="5"/>
      <c r="GA13" s="5"/>
      <c r="GB13" s="5"/>
      <c r="GC13" s="5"/>
      <c r="GD13" s="5"/>
      <c r="GE13" s="5"/>
      <c r="GF13" s="5"/>
      <c r="GG13" s="5"/>
      <c r="GH13" s="5"/>
      <c r="GI13" s="5"/>
      <c r="GJ13" s="5"/>
      <c r="GK13" s="5"/>
      <c r="GL13" s="5"/>
      <c r="GM13" s="5"/>
      <c r="GN13" s="5"/>
      <c r="GO13" s="5"/>
      <c r="GP13" s="5"/>
      <c r="GQ13" s="5"/>
      <c r="GR13" s="5"/>
      <c r="GS13" s="5"/>
      <c r="GT13" s="5"/>
      <c r="GU13" s="5"/>
      <c r="GV13" s="5"/>
      <c r="GW13" s="5"/>
      <c r="GX13" s="5"/>
      <c r="GY13" s="5"/>
      <c r="GZ13" s="5"/>
      <c r="HA13" s="5"/>
      <c r="HB13" s="5"/>
      <c r="HC13" s="5"/>
      <c r="HD13" s="5"/>
      <c r="HE13" s="5"/>
      <c r="HF13" s="5"/>
      <c r="HG13" s="5"/>
      <c r="HH13" s="5"/>
      <c r="HI13" s="5"/>
      <c r="HJ13" s="5"/>
      <c r="HK13" s="5"/>
      <c r="HL13" s="5"/>
      <c r="HM13" s="5"/>
      <c r="HN13" s="5"/>
      <c r="HO13" s="5"/>
      <c r="HP13" s="5"/>
      <c r="HQ13" s="5"/>
      <c r="HR13" s="5"/>
      <c r="HS13" s="5"/>
      <c r="HT13" s="5"/>
      <c r="HU13" s="5"/>
      <c r="HV13" s="5"/>
      <c r="HW13" s="5"/>
      <c r="HX13" s="5"/>
      <c r="HY13" s="5"/>
      <c r="HZ13" s="5"/>
      <c r="IA13" s="5"/>
      <c r="IB13" s="5"/>
      <c r="IC13" s="5"/>
      <c r="ID13" s="5"/>
      <c r="IE13" s="5"/>
      <c r="IF13" s="5"/>
      <c r="IG13" s="5"/>
      <c r="IH13" s="5"/>
      <c r="II13" s="5"/>
      <c r="IJ13" s="5"/>
      <c r="IK13" s="5"/>
      <c r="IL13" s="5"/>
      <c r="IM13" s="5"/>
    </row>
    <row r="14" s="31" customFormat="1" ht="29" customHeight="1" spans="1:247">
      <c r="A14" s="36" t="s">
        <v>16</v>
      </c>
      <c r="B14" s="37">
        <v>2</v>
      </c>
      <c r="C14" s="38">
        <v>2</v>
      </c>
      <c r="D14" s="39">
        <f t="shared" si="0"/>
        <v>2200</v>
      </c>
      <c r="E14" s="39">
        <v>0</v>
      </c>
      <c r="F14" s="39">
        <v>0</v>
      </c>
      <c r="G14" s="41">
        <v>0</v>
      </c>
      <c r="H14" s="39">
        <v>2</v>
      </c>
      <c r="I14" s="39">
        <v>2</v>
      </c>
      <c r="J14" s="39">
        <v>2200</v>
      </c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  <c r="EP14" s="5"/>
      <c r="EQ14" s="5"/>
      <c r="ER14" s="5"/>
      <c r="ES14" s="5"/>
      <c r="ET14" s="5"/>
      <c r="EU14" s="5"/>
      <c r="EV14" s="5"/>
      <c r="EW14" s="5"/>
      <c r="EX14" s="5"/>
      <c r="EY14" s="5"/>
      <c r="EZ14" s="5"/>
      <c r="FA14" s="5"/>
      <c r="FB14" s="5"/>
      <c r="FC14" s="5"/>
      <c r="FD14" s="5"/>
      <c r="FE14" s="5"/>
      <c r="FF14" s="5"/>
      <c r="FG14" s="5"/>
      <c r="FH14" s="5"/>
      <c r="FI14" s="5"/>
      <c r="FJ14" s="5"/>
      <c r="FK14" s="5"/>
      <c r="FL14" s="5"/>
      <c r="FM14" s="5"/>
      <c r="FN14" s="5"/>
      <c r="FO14" s="5"/>
      <c r="FP14" s="5"/>
      <c r="FQ14" s="5"/>
      <c r="FR14" s="5"/>
      <c r="FS14" s="5"/>
      <c r="FT14" s="5"/>
      <c r="FU14" s="5"/>
      <c r="FV14" s="5"/>
      <c r="FW14" s="5"/>
      <c r="FX14" s="5"/>
      <c r="FY14" s="5"/>
      <c r="FZ14" s="5"/>
      <c r="GA14" s="5"/>
      <c r="GB14" s="5"/>
      <c r="GC14" s="5"/>
      <c r="GD14" s="5"/>
      <c r="GE14" s="5"/>
      <c r="GF14" s="5"/>
      <c r="GG14" s="5"/>
      <c r="GH14" s="5"/>
      <c r="GI14" s="5"/>
      <c r="GJ14" s="5"/>
      <c r="GK14" s="5"/>
      <c r="GL14" s="5"/>
      <c r="GM14" s="5"/>
      <c r="GN14" s="5"/>
      <c r="GO14" s="5"/>
      <c r="GP14" s="5"/>
      <c r="GQ14" s="5"/>
      <c r="GR14" s="5"/>
      <c r="GS14" s="5"/>
      <c r="GT14" s="5"/>
      <c r="GU14" s="5"/>
      <c r="GV14" s="5"/>
      <c r="GW14" s="5"/>
      <c r="GX14" s="5"/>
      <c r="GY14" s="5"/>
      <c r="GZ14" s="5"/>
      <c r="HA14" s="5"/>
      <c r="HB14" s="5"/>
      <c r="HC14" s="5"/>
      <c r="HD14" s="5"/>
      <c r="HE14" s="5"/>
      <c r="HF14" s="5"/>
      <c r="HG14" s="5"/>
      <c r="HH14" s="5"/>
      <c r="HI14" s="5"/>
      <c r="HJ14" s="5"/>
      <c r="HK14" s="5"/>
      <c r="HL14" s="5"/>
      <c r="HM14" s="5"/>
      <c r="HN14" s="5"/>
      <c r="HO14" s="5"/>
      <c r="HP14" s="5"/>
      <c r="HQ14" s="5"/>
      <c r="HR14" s="5"/>
      <c r="HS14" s="5"/>
      <c r="HT14" s="5"/>
      <c r="HU14" s="5"/>
      <c r="HV14" s="5"/>
      <c r="HW14" s="5"/>
      <c r="HX14" s="5"/>
      <c r="HY14" s="5"/>
      <c r="HZ14" s="5"/>
      <c r="IA14" s="5"/>
      <c r="IB14" s="5"/>
      <c r="IC14" s="5"/>
      <c r="ID14" s="5"/>
      <c r="IE14" s="5"/>
      <c r="IF14" s="5"/>
      <c r="IG14" s="5"/>
      <c r="IH14" s="5"/>
      <c r="II14" s="5"/>
      <c r="IJ14" s="5"/>
      <c r="IK14" s="5"/>
      <c r="IL14" s="5"/>
      <c r="IM14" s="5"/>
    </row>
    <row r="15" s="31" customFormat="1" ht="29" customHeight="1" spans="1:247">
      <c r="A15" s="36" t="s">
        <v>17</v>
      </c>
      <c r="B15" s="37">
        <v>1</v>
      </c>
      <c r="C15" s="38">
        <v>1</v>
      </c>
      <c r="D15" s="39">
        <f t="shared" si="0"/>
        <v>1300</v>
      </c>
      <c r="E15" s="39">
        <v>0</v>
      </c>
      <c r="F15" s="39">
        <v>0</v>
      </c>
      <c r="G15" s="41">
        <v>0</v>
      </c>
      <c r="H15" s="39">
        <v>1</v>
      </c>
      <c r="I15" s="39">
        <v>1</v>
      </c>
      <c r="J15" s="39">
        <v>1300</v>
      </c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  <c r="EN15" s="5"/>
      <c r="EO15" s="5"/>
      <c r="EP15" s="5"/>
      <c r="EQ15" s="5"/>
      <c r="ER15" s="5"/>
      <c r="ES15" s="5"/>
      <c r="ET15" s="5"/>
      <c r="EU15" s="5"/>
      <c r="EV15" s="5"/>
      <c r="EW15" s="5"/>
      <c r="EX15" s="5"/>
      <c r="EY15" s="5"/>
      <c r="EZ15" s="5"/>
      <c r="FA15" s="5"/>
      <c r="FB15" s="5"/>
      <c r="FC15" s="5"/>
      <c r="FD15" s="5"/>
      <c r="FE15" s="5"/>
      <c r="FF15" s="5"/>
      <c r="FG15" s="5"/>
      <c r="FH15" s="5"/>
      <c r="FI15" s="5"/>
      <c r="FJ15" s="5"/>
      <c r="FK15" s="5"/>
      <c r="FL15" s="5"/>
      <c r="FM15" s="5"/>
      <c r="FN15" s="5"/>
      <c r="FO15" s="5"/>
      <c r="FP15" s="5"/>
      <c r="FQ15" s="5"/>
      <c r="FR15" s="5"/>
      <c r="FS15" s="5"/>
      <c r="FT15" s="5"/>
      <c r="FU15" s="5"/>
      <c r="FV15" s="5"/>
      <c r="FW15" s="5"/>
      <c r="FX15" s="5"/>
      <c r="FY15" s="5"/>
      <c r="FZ15" s="5"/>
      <c r="GA15" s="5"/>
      <c r="GB15" s="5"/>
      <c r="GC15" s="5"/>
      <c r="GD15" s="5"/>
      <c r="GE15" s="5"/>
      <c r="GF15" s="5"/>
      <c r="GG15" s="5"/>
      <c r="GH15" s="5"/>
      <c r="GI15" s="5"/>
      <c r="GJ15" s="5"/>
      <c r="GK15" s="5"/>
      <c r="GL15" s="5"/>
      <c r="GM15" s="5"/>
      <c r="GN15" s="5"/>
      <c r="GO15" s="5"/>
      <c r="GP15" s="5"/>
      <c r="GQ15" s="5"/>
      <c r="GR15" s="5"/>
      <c r="GS15" s="5"/>
      <c r="GT15" s="5"/>
      <c r="GU15" s="5"/>
      <c r="GV15" s="5"/>
      <c r="GW15" s="5"/>
      <c r="GX15" s="5"/>
      <c r="GY15" s="5"/>
      <c r="GZ15" s="5"/>
      <c r="HA15" s="5"/>
      <c r="HB15" s="5"/>
      <c r="HC15" s="5"/>
      <c r="HD15" s="5"/>
      <c r="HE15" s="5"/>
      <c r="HF15" s="5"/>
      <c r="HG15" s="5"/>
      <c r="HH15" s="5"/>
      <c r="HI15" s="5"/>
      <c r="HJ15" s="5"/>
      <c r="HK15" s="5"/>
      <c r="HL15" s="5"/>
      <c r="HM15" s="5"/>
      <c r="HN15" s="5"/>
      <c r="HO15" s="5"/>
      <c r="HP15" s="5"/>
      <c r="HQ15" s="5"/>
      <c r="HR15" s="5"/>
      <c r="HS15" s="5"/>
      <c r="HT15" s="5"/>
      <c r="HU15" s="5"/>
      <c r="HV15" s="5"/>
      <c r="HW15" s="5"/>
      <c r="HX15" s="5"/>
      <c r="HY15" s="5"/>
      <c r="HZ15" s="5"/>
      <c r="IA15" s="5"/>
      <c r="IB15" s="5"/>
      <c r="IC15" s="5"/>
      <c r="ID15" s="5"/>
      <c r="IE15" s="5"/>
      <c r="IF15" s="5"/>
      <c r="IG15" s="5"/>
      <c r="IH15" s="5"/>
      <c r="II15" s="5"/>
      <c r="IJ15" s="5"/>
      <c r="IK15" s="5"/>
      <c r="IL15" s="5"/>
      <c r="IM15" s="5"/>
    </row>
    <row r="16" s="31" customFormat="1" ht="29" customHeight="1" spans="1:247">
      <c r="A16" s="36" t="s">
        <v>18</v>
      </c>
      <c r="B16" s="37">
        <v>0</v>
      </c>
      <c r="C16" s="38">
        <v>0</v>
      </c>
      <c r="D16" s="39">
        <f t="shared" si="0"/>
        <v>0</v>
      </c>
      <c r="E16" s="39">
        <v>0</v>
      </c>
      <c r="F16" s="39">
        <v>0</v>
      </c>
      <c r="G16" s="41">
        <v>0</v>
      </c>
      <c r="H16" s="39">
        <v>0</v>
      </c>
      <c r="I16" s="39">
        <v>0</v>
      </c>
      <c r="J16" s="39">
        <v>0</v>
      </c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  <c r="GC16" s="5"/>
      <c r="GD16" s="5"/>
      <c r="GE16" s="5"/>
      <c r="GF16" s="5"/>
      <c r="GG16" s="5"/>
      <c r="GH16" s="5"/>
      <c r="GI16" s="5"/>
      <c r="GJ16" s="5"/>
      <c r="GK16" s="5"/>
      <c r="GL16" s="5"/>
      <c r="GM16" s="5"/>
      <c r="GN16" s="5"/>
      <c r="GO16" s="5"/>
      <c r="GP16" s="5"/>
      <c r="GQ16" s="5"/>
      <c r="GR16" s="5"/>
      <c r="GS16" s="5"/>
      <c r="GT16" s="5"/>
      <c r="GU16" s="5"/>
      <c r="GV16" s="5"/>
      <c r="GW16" s="5"/>
      <c r="GX16" s="5"/>
      <c r="GY16" s="5"/>
      <c r="GZ16" s="5"/>
      <c r="HA16" s="5"/>
      <c r="HB16" s="5"/>
      <c r="HC16" s="5"/>
      <c r="HD16" s="5"/>
      <c r="HE16" s="5"/>
      <c r="HF16" s="5"/>
      <c r="HG16" s="5"/>
      <c r="HH16" s="5"/>
      <c r="HI16" s="5"/>
      <c r="HJ16" s="5"/>
      <c r="HK16" s="5"/>
      <c r="HL16" s="5"/>
      <c r="HM16" s="5"/>
      <c r="HN16" s="5"/>
      <c r="HO16" s="5"/>
      <c r="HP16" s="5"/>
      <c r="HQ16" s="5"/>
      <c r="HR16" s="5"/>
      <c r="HS16" s="5"/>
      <c r="HT16" s="5"/>
      <c r="HU16" s="5"/>
      <c r="HV16" s="5"/>
      <c r="HW16" s="5"/>
      <c r="HX16" s="5"/>
      <c r="HY16" s="5"/>
      <c r="HZ16" s="5"/>
      <c r="IA16" s="5"/>
      <c r="IB16" s="5"/>
      <c r="IC16" s="5"/>
      <c r="ID16" s="5"/>
      <c r="IE16" s="5"/>
      <c r="IF16" s="5"/>
      <c r="IG16" s="5"/>
      <c r="IH16" s="5"/>
      <c r="II16" s="5"/>
      <c r="IJ16" s="5"/>
      <c r="IK16" s="5"/>
      <c r="IL16" s="5"/>
      <c r="IM16" s="5"/>
    </row>
    <row r="17" s="31" customFormat="1" ht="29" customHeight="1" spans="1:247">
      <c r="A17" s="36" t="s">
        <v>19</v>
      </c>
      <c r="B17" s="37">
        <v>1</v>
      </c>
      <c r="C17" s="38">
        <v>1</v>
      </c>
      <c r="D17" s="39">
        <f t="shared" si="0"/>
        <v>1300</v>
      </c>
      <c r="E17" s="39">
        <v>0</v>
      </c>
      <c r="F17" s="39">
        <v>0</v>
      </c>
      <c r="G17" s="41">
        <v>0</v>
      </c>
      <c r="H17" s="39">
        <v>1</v>
      </c>
      <c r="I17" s="39">
        <v>1</v>
      </c>
      <c r="J17" s="39">
        <v>1300</v>
      </c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  <c r="EN17" s="5"/>
      <c r="EO17" s="5"/>
      <c r="EP17" s="5"/>
      <c r="EQ17" s="5"/>
      <c r="ER17" s="5"/>
      <c r="ES17" s="5"/>
      <c r="ET17" s="5"/>
      <c r="EU17" s="5"/>
      <c r="EV17" s="5"/>
      <c r="EW17" s="5"/>
      <c r="EX17" s="5"/>
      <c r="EY17" s="5"/>
      <c r="EZ17" s="5"/>
      <c r="FA17" s="5"/>
      <c r="FB17" s="5"/>
      <c r="FC17" s="5"/>
      <c r="FD17" s="5"/>
      <c r="FE17" s="5"/>
      <c r="FF17" s="5"/>
      <c r="FG17" s="5"/>
      <c r="FH17" s="5"/>
      <c r="FI17" s="5"/>
      <c r="FJ17" s="5"/>
      <c r="FK17" s="5"/>
      <c r="FL17" s="5"/>
      <c r="FM17" s="5"/>
      <c r="FN17" s="5"/>
      <c r="FO17" s="5"/>
      <c r="FP17" s="5"/>
      <c r="FQ17" s="5"/>
      <c r="FR17" s="5"/>
      <c r="FS17" s="5"/>
      <c r="FT17" s="5"/>
      <c r="FU17" s="5"/>
      <c r="FV17" s="5"/>
      <c r="FW17" s="5"/>
      <c r="FX17" s="5"/>
      <c r="FY17" s="5"/>
      <c r="FZ17" s="5"/>
      <c r="GA17" s="5"/>
      <c r="GB17" s="5"/>
      <c r="GC17" s="5"/>
      <c r="GD17" s="5"/>
      <c r="GE17" s="5"/>
      <c r="GF17" s="5"/>
      <c r="GG17" s="5"/>
      <c r="GH17" s="5"/>
      <c r="GI17" s="5"/>
      <c r="GJ17" s="5"/>
      <c r="GK17" s="5"/>
      <c r="GL17" s="5"/>
      <c r="GM17" s="5"/>
      <c r="GN17" s="5"/>
      <c r="GO17" s="5"/>
      <c r="GP17" s="5"/>
      <c r="GQ17" s="5"/>
      <c r="GR17" s="5"/>
      <c r="GS17" s="5"/>
      <c r="GT17" s="5"/>
      <c r="GU17" s="5"/>
      <c r="GV17" s="5"/>
      <c r="GW17" s="5"/>
      <c r="GX17" s="5"/>
      <c r="GY17" s="5"/>
      <c r="GZ17" s="5"/>
      <c r="HA17" s="5"/>
      <c r="HB17" s="5"/>
      <c r="HC17" s="5"/>
      <c r="HD17" s="5"/>
      <c r="HE17" s="5"/>
      <c r="HF17" s="5"/>
      <c r="HG17" s="5"/>
      <c r="HH17" s="5"/>
      <c r="HI17" s="5"/>
      <c r="HJ17" s="5"/>
      <c r="HK17" s="5"/>
      <c r="HL17" s="5"/>
      <c r="HM17" s="5"/>
      <c r="HN17" s="5"/>
      <c r="HO17" s="5"/>
      <c r="HP17" s="5"/>
      <c r="HQ17" s="5"/>
      <c r="HR17" s="5"/>
      <c r="HS17" s="5"/>
      <c r="HT17" s="5"/>
      <c r="HU17" s="5"/>
      <c r="HV17" s="5"/>
      <c r="HW17" s="5"/>
      <c r="HX17" s="5"/>
      <c r="HY17" s="5"/>
      <c r="HZ17" s="5"/>
      <c r="IA17" s="5"/>
      <c r="IB17" s="5"/>
      <c r="IC17" s="5"/>
      <c r="ID17" s="5"/>
      <c r="IE17" s="5"/>
      <c r="IF17" s="5"/>
      <c r="IG17" s="5"/>
      <c r="IH17" s="5"/>
      <c r="II17" s="5"/>
      <c r="IJ17" s="5"/>
      <c r="IK17" s="5"/>
      <c r="IL17" s="5"/>
      <c r="IM17" s="5"/>
    </row>
    <row r="18" s="31" customFormat="1" ht="29" customHeight="1" spans="1:247">
      <c r="A18" s="36" t="s">
        <v>20</v>
      </c>
      <c r="B18" s="37">
        <v>0</v>
      </c>
      <c r="C18" s="38">
        <v>0</v>
      </c>
      <c r="D18" s="39">
        <f t="shared" si="0"/>
        <v>0</v>
      </c>
      <c r="E18" s="39">
        <v>0</v>
      </c>
      <c r="F18" s="39">
        <v>0</v>
      </c>
      <c r="G18" s="41">
        <v>0</v>
      </c>
      <c r="H18" s="39">
        <v>0</v>
      </c>
      <c r="I18" s="39">
        <v>0</v>
      </c>
      <c r="J18" s="39">
        <v>0</v>
      </c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5"/>
      <c r="IF18" s="5"/>
      <c r="IG18" s="5"/>
      <c r="IH18" s="5"/>
      <c r="II18" s="5"/>
      <c r="IJ18" s="5"/>
      <c r="IK18" s="5"/>
      <c r="IL18" s="5"/>
      <c r="IM18" s="5"/>
    </row>
    <row r="19" s="31" customFormat="1" ht="29" customHeight="1" spans="1:247">
      <c r="A19" s="36" t="s">
        <v>21</v>
      </c>
      <c r="B19" s="37">
        <v>0</v>
      </c>
      <c r="C19" s="38">
        <v>0</v>
      </c>
      <c r="D19" s="39">
        <f t="shared" si="0"/>
        <v>0</v>
      </c>
      <c r="E19" s="39">
        <v>0</v>
      </c>
      <c r="F19" s="39">
        <v>0</v>
      </c>
      <c r="G19" s="41">
        <v>0</v>
      </c>
      <c r="H19" s="39">
        <v>0</v>
      </c>
      <c r="I19" s="39">
        <v>0</v>
      </c>
      <c r="J19" s="39">
        <v>0</v>
      </c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  <c r="FW19" s="5"/>
      <c r="FX19" s="5"/>
      <c r="FY19" s="5"/>
      <c r="FZ19" s="5"/>
      <c r="GA19" s="5"/>
      <c r="GB19" s="5"/>
      <c r="GC19" s="5"/>
      <c r="GD19" s="5"/>
      <c r="GE19" s="5"/>
      <c r="GF19" s="5"/>
      <c r="GG19" s="5"/>
      <c r="GH19" s="5"/>
      <c r="GI19" s="5"/>
      <c r="GJ19" s="5"/>
      <c r="GK19" s="5"/>
      <c r="GL19" s="5"/>
      <c r="GM19" s="5"/>
      <c r="GN19" s="5"/>
      <c r="GO19" s="5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5"/>
      <c r="IJ19" s="5"/>
      <c r="IK19" s="5"/>
      <c r="IL19" s="5"/>
      <c r="IM19" s="5"/>
    </row>
    <row r="20" s="31" customFormat="1" ht="29" customHeight="1" spans="1:247">
      <c r="A20" s="36" t="s">
        <v>22</v>
      </c>
      <c r="B20" s="37">
        <v>0</v>
      </c>
      <c r="C20" s="38">
        <v>0</v>
      </c>
      <c r="D20" s="39">
        <f t="shared" si="0"/>
        <v>0</v>
      </c>
      <c r="E20" s="39">
        <v>0</v>
      </c>
      <c r="F20" s="39">
        <v>0</v>
      </c>
      <c r="G20" s="41">
        <v>0</v>
      </c>
      <c r="H20" s="39">
        <v>0</v>
      </c>
      <c r="I20" s="39">
        <v>0</v>
      </c>
      <c r="J20" s="39">
        <v>0</v>
      </c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5"/>
      <c r="FI20" s="5"/>
      <c r="FJ20" s="5"/>
      <c r="FK20" s="5"/>
      <c r="FL20" s="5"/>
      <c r="FM20" s="5"/>
      <c r="FN20" s="5"/>
      <c r="FO20" s="5"/>
      <c r="FP20" s="5"/>
      <c r="FQ20" s="5"/>
      <c r="FR20" s="5"/>
      <c r="FS20" s="5"/>
      <c r="FT20" s="5"/>
      <c r="FU20" s="5"/>
      <c r="FV20" s="5"/>
      <c r="FW20" s="5"/>
      <c r="FX20" s="5"/>
      <c r="FY20" s="5"/>
      <c r="FZ20" s="5"/>
      <c r="GA20" s="5"/>
      <c r="GB20" s="5"/>
      <c r="GC20" s="5"/>
      <c r="GD20" s="5"/>
      <c r="GE20" s="5"/>
      <c r="GF20" s="5"/>
      <c r="GG20" s="5"/>
      <c r="GH20" s="5"/>
      <c r="GI20" s="5"/>
      <c r="GJ20" s="5"/>
      <c r="GK20" s="5"/>
      <c r="GL20" s="5"/>
      <c r="GM20" s="5"/>
      <c r="GN20" s="5"/>
      <c r="GO20" s="5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5"/>
      <c r="IJ20" s="5"/>
      <c r="IK20" s="5"/>
      <c r="IL20" s="5"/>
      <c r="IM20" s="5"/>
    </row>
    <row r="21" s="31" customFormat="1" ht="29" customHeight="1" spans="1:247">
      <c r="A21" s="36" t="s">
        <v>23</v>
      </c>
      <c r="B21" s="37">
        <v>0</v>
      </c>
      <c r="C21" s="38">
        <v>0</v>
      </c>
      <c r="D21" s="39">
        <f t="shared" si="0"/>
        <v>0</v>
      </c>
      <c r="E21" s="39">
        <v>0</v>
      </c>
      <c r="F21" s="39">
        <v>0</v>
      </c>
      <c r="G21" s="41">
        <v>0</v>
      </c>
      <c r="H21" s="39">
        <v>0</v>
      </c>
      <c r="I21" s="39">
        <v>0</v>
      </c>
      <c r="J21" s="39">
        <v>0</v>
      </c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  <c r="II21" s="5"/>
      <c r="IJ21" s="5"/>
      <c r="IK21" s="5"/>
      <c r="IL21" s="5"/>
      <c r="IM21" s="5"/>
    </row>
    <row r="22" s="31" customFormat="1" ht="29" customHeight="1" spans="1:247">
      <c r="A22" s="36" t="s">
        <v>24</v>
      </c>
      <c r="B22" s="37">
        <v>0</v>
      </c>
      <c r="C22" s="38">
        <v>0</v>
      </c>
      <c r="D22" s="39">
        <f t="shared" si="0"/>
        <v>0</v>
      </c>
      <c r="E22" s="39">
        <v>0</v>
      </c>
      <c r="F22" s="39">
        <v>0</v>
      </c>
      <c r="G22" s="41">
        <v>0</v>
      </c>
      <c r="H22" s="39">
        <v>0</v>
      </c>
      <c r="I22" s="39">
        <v>0</v>
      </c>
      <c r="J22" s="39">
        <v>0</v>
      </c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5"/>
      <c r="IK22" s="5"/>
      <c r="IL22" s="5"/>
      <c r="IM22" s="5"/>
    </row>
    <row r="23" s="31" customFormat="1" ht="29" customHeight="1" spans="1:247">
      <c r="A23" s="36" t="s">
        <v>25</v>
      </c>
      <c r="B23" s="37">
        <v>0</v>
      </c>
      <c r="C23" s="38">
        <v>0</v>
      </c>
      <c r="D23" s="39">
        <f t="shared" si="0"/>
        <v>0</v>
      </c>
      <c r="E23" s="39">
        <v>0</v>
      </c>
      <c r="F23" s="39">
        <v>0</v>
      </c>
      <c r="G23" s="41">
        <v>0</v>
      </c>
      <c r="H23" s="39">
        <v>0</v>
      </c>
      <c r="I23" s="39">
        <v>0</v>
      </c>
      <c r="J23" s="39">
        <v>0</v>
      </c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5"/>
      <c r="IK23" s="5"/>
      <c r="IL23" s="5"/>
      <c r="IM23" s="5"/>
    </row>
    <row r="24" s="34" customFormat="1" ht="29" customHeight="1" spans="1:247">
      <c r="A24" s="36" t="s">
        <v>26</v>
      </c>
      <c r="B24" s="37">
        <v>0</v>
      </c>
      <c r="C24" s="38">
        <v>0</v>
      </c>
      <c r="D24" s="39">
        <f t="shared" si="0"/>
        <v>0</v>
      </c>
      <c r="E24" s="39">
        <v>0</v>
      </c>
      <c r="F24" s="39">
        <v>0</v>
      </c>
      <c r="G24" s="41">
        <v>0</v>
      </c>
      <c r="H24" s="39">
        <v>0</v>
      </c>
      <c r="I24" s="39">
        <v>0</v>
      </c>
      <c r="J24" s="39">
        <v>0</v>
      </c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43"/>
      <c r="AI24" s="43"/>
      <c r="AJ24" s="43"/>
      <c r="AK24" s="43"/>
      <c r="AL24" s="43"/>
      <c r="AM24" s="43"/>
      <c r="AN24" s="43"/>
      <c r="AO24" s="43"/>
      <c r="AP24" s="43"/>
      <c r="AQ24" s="43"/>
      <c r="AR24" s="43"/>
      <c r="AS24" s="43"/>
      <c r="AT24" s="43"/>
      <c r="AU24" s="43"/>
      <c r="AV24" s="43"/>
      <c r="AW24" s="43"/>
      <c r="AX24" s="43"/>
      <c r="AY24" s="43"/>
      <c r="AZ24" s="43"/>
      <c r="BA24" s="43"/>
      <c r="BB24" s="43"/>
      <c r="BC24" s="43"/>
      <c r="BD24" s="43"/>
      <c r="BE24" s="43"/>
      <c r="BF24" s="43"/>
      <c r="BG24" s="43"/>
      <c r="BH24" s="43"/>
      <c r="BI24" s="43"/>
      <c r="BJ24" s="43"/>
      <c r="BK24" s="43"/>
      <c r="BL24" s="43"/>
      <c r="BM24" s="43"/>
      <c r="BN24" s="43"/>
      <c r="BO24" s="43"/>
      <c r="BP24" s="43"/>
      <c r="BQ24" s="43"/>
      <c r="BR24" s="43"/>
      <c r="BS24" s="43"/>
      <c r="BT24" s="43"/>
      <c r="BU24" s="43"/>
      <c r="BV24" s="43"/>
      <c r="BW24" s="43"/>
      <c r="BX24" s="43"/>
      <c r="BY24" s="43"/>
      <c r="BZ24" s="43"/>
      <c r="CA24" s="43"/>
      <c r="CB24" s="43"/>
      <c r="CC24" s="43"/>
      <c r="CD24" s="43"/>
      <c r="CE24" s="43"/>
      <c r="CF24" s="43"/>
      <c r="CG24" s="43"/>
      <c r="CH24" s="43"/>
      <c r="CI24" s="43"/>
      <c r="CJ24" s="43"/>
      <c r="CK24" s="43"/>
      <c r="CL24" s="43"/>
      <c r="CM24" s="43"/>
      <c r="CN24" s="43"/>
      <c r="CO24" s="43"/>
      <c r="CP24" s="43"/>
      <c r="CQ24" s="43"/>
      <c r="CR24" s="43"/>
      <c r="CS24" s="43"/>
      <c r="CT24" s="43"/>
      <c r="CU24" s="43"/>
      <c r="CV24" s="43"/>
      <c r="CW24" s="43"/>
      <c r="CX24" s="43"/>
      <c r="CY24" s="43"/>
      <c r="CZ24" s="43"/>
      <c r="DA24" s="43"/>
      <c r="DB24" s="43"/>
      <c r="DC24" s="43"/>
      <c r="DD24" s="43"/>
      <c r="DE24" s="43"/>
      <c r="DF24" s="43"/>
      <c r="DG24" s="43"/>
      <c r="DH24" s="43"/>
      <c r="DI24" s="43"/>
      <c r="DJ24" s="43"/>
      <c r="DK24" s="43"/>
      <c r="DL24" s="43"/>
      <c r="DM24" s="43"/>
      <c r="DN24" s="43"/>
      <c r="DO24" s="43"/>
      <c r="DP24" s="43"/>
      <c r="DQ24" s="43"/>
      <c r="DR24" s="43"/>
      <c r="DS24" s="43"/>
      <c r="DT24" s="43"/>
      <c r="DU24" s="43"/>
      <c r="DV24" s="43"/>
      <c r="DW24" s="43"/>
      <c r="DX24" s="43"/>
      <c r="DY24" s="43"/>
      <c r="DZ24" s="43"/>
      <c r="EA24" s="43"/>
      <c r="EB24" s="43"/>
      <c r="EC24" s="43"/>
      <c r="ED24" s="43"/>
      <c r="EE24" s="43"/>
      <c r="EF24" s="43"/>
      <c r="EG24" s="43"/>
      <c r="EH24" s="43"/>
      <c r="EI24" s="43"/>
      <c r="EJ24" s="43"/>
      <c r="EK24" s="43"/>
      <c r="EL24" s="43"/>
      <c r="EM24" s="43"/>
      <c r="EN24" s="43"/>
      <c r="EO24" s="43"/>
      <c r="EP24" s="43"/>
      <c r="EQ24" s="43"/>
      <c r="ER24" s="43"/>
      <c r="ES24" s="43"/>
      <c r="ET24" s="43"/>
      <c r="EU24" s="43"/>
      <c r="EV24" s="43"/>
      <c r="EW24" s="43"/>
      <c r="EX24" s="43"/>
      <c r="EY24" s="43"/>
      <c r="EZ24" s="43"/>
      <c r="FA24" s="43"/>
      <c r="FB24" s="43"/>
      <c r="FC24" s="43"/>
      <c r="FD24" s="43"/>
      <c r="FE24" s="43"/>
      <c r="FF24" s="43"/>
      <c r="FG24" s="43"/>
      <c r="FH24" s="43"/>
      <c r="FI24" s="43"/>
      <c r="FJ24" s="43"/>
      <c r="FK24" s="43"/>
      <c r="FL24" s="43"/>
      <c r="FM24" s="43"/>
      <c r="FN24" s="43"/>
      <c r="FO24" s="43"/>
      <c r="FP24" s="43"/>
      <c r="FQ24" s="43"/>
      <c r="FR24" s="43"/>
      <c r="FS24" s="43"/>
      <c r="FT24" s="43"/>
      <c r="FU24" s="43"/>
      <c r="FV24" s="43"/>
      <c r="FW24" s="43"/>
      <c r="FX24" s="43"/>
      <c r="FY24" s="43"/>
      <c r="FZ24" s="43"/>
      <c r="GA24" s="43"/>
      <c r="GB24" s="43"/>
      <c r="GC24" s="43"/>
      <c r="GD24" s="43"/>
      <c r="GE24" s="43"/>
      <c r="GF24" s="43"/>
      <c r="GG24" s="43"/>
      <c r="GH24" s="43"/>
      <c r="GI24" s="43"/>
      <c r="GJ24" s="43"/>
      <c r="GK24" s="43"/>
      <c r="GL24" s="43"/>
      <c r="GM24" s="43"/>
      <c r="GN24" s="43"/>
      <c r="GO24" s="43"/>
      <c r="GP24" s="43"/>
      <c r="GQ24" s="43"/>
      <c r="GR24" s="43"/>
      <c r="GS24" s="43"/>
      <c r="GT24" s="43"/>
      <c r="GU24" s="43"/>
      <c r="GV24" s="43"/>
      <c r="GW24" s="43"/>
      <c r="GX24" s="43"/>
      <c r="GY24" s="43"/>
      <c r="GZ24" s="43"/>
      <c r="HA24" s="43"/>
      <c r="HB24" s="43"/>
      <c r="HC24" s="43"/>
      <c r="HD24" s="43"/>
      <c r="HE24" s="43"/>
      <c r="HF24" s="43"/>
      <c r="HG24" s="43"/>
      <c r="HH24" s="43"/>
      <c r="HI24" s="43"/>
      <c r="HJ24" s="43"/>
      <c r="HK24" s="43"/>
      <c r="HL24" s="43"/>
      <c r="HM24" s="43"/>
      <c r="HN24" s="43"/>
      <c r="HO24" s="43"/>
      <c r="HP24" s="43"/>
      <c r="HQ24" s="43"/>
      <c r="HR24" s="43"/>
      <c r="HS24" s="43"/>
      <c r="HT24" s="43"/>
      <c r="HU24" s="43"/>
      <c r="HV24" s="43"/>
      <c r="HW24" s="43"/>
      <c r="HX24" s="43"/>
      <c r="HY24" s="43"/>
      <c r="HZ24" s="43"/>
      <c r="IA24" s="43"/>
      <c r="IB24" s="43"/>
      <c r="IC24" s="43"/>
      <c r="ID24" s="43"/>
      <c r="IE24" s="43"/>
      <c r="IF24" s="43"/>
      <c r="IG24" s="43"/>
      <c r="IH24" s="43"/>
      <c r="II24" s="43"/>
      <c r="IJ24" s="43"/>
      <c r="IK24" s="43"/>
      <c r="IL24" s="43"/>
      <c r="IM24" s="43"/>
    </row>
    <row r="25" s="31" customFormat="1" ht="29" customHeight="1" spans="1:247">
      <c r="A25" s="36" t="s">
        <v>27</v>
      </c>
      <c r="B25" s="37">
        <f t="shared" ref="B25:J25" si="1">SUM(B5:B24)</f>
        <v>30</v>
      </c>
      <c r="C25" s="38">
        <f t="shared" si="1"/>
        <v>32</v>
      </c>
      <c r="D25" s="39">
        <f t="shared" si="0"/>
        <v>38600</v>
      </c>
      <c r="E25" s="39">
        <f t="shared" si="1"/>
        <v>4</v>
      </c>
      <c r="F25" s="39">
        <f t="shared" si="1"/>
        <v>4</v>
      </c>
      <c r="G25" s="41">
        <f t="shared" si="1"/>
        <v>5900</v>
      </c>
      <c r="H25" s="39">
        <f t="shared" si="1"/>
        <v>26</v>
      </c>
      <c r="I25" s="39">
        <f t="shared" si="1"/>
        <v>28</v>
      </c>
      <c r="J25" s="39">
        <f t="shared" si="1"/>
        <v>32700</v>
      </c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5"/>
      <c r="IK25" s="5"/>
      <c r="IL25" s="5"/>
      <c r="IM25" s="5"/>
    </row>
  </sheetData>
  <mergeCells count="7">
    <mergeCell ref="A2:J2"/>
    <mergeCell ref="E3:G3"/>
    <mergeCell ref="H3:J3"/>
    <mergeCell ref="A3:A4"/>
    <mergeCell ref="B3:B4"/>
    <mergeCell ref="C3:C4"/>
    <mergeCell ref="D3:D4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3"/>
  <sheetViews>
    <sheetView workbookViewId="0">
      <selection activeCell="A1" sqref="A1"/>
    </sheetView>
  </sheetViews>
  <sheetFormatPr defaultColWidth="9" defaultRowHeight="22" customHeight="1" outlineLevelCol="7"/>
  <cols>
    <col min="1" max="1" width="19" style="20" customWidth="1"/>
    <col min="2" max="2" width="23.6916666666667" style="20" customWidth="1"/>
    <col min="3" max="3" width="10.375" style="20" customWidth="1"/>
    <col min="4" max="4" width="7.04166666666667" style="20" customWidth="1"/>
    <col min="5" max="5" width="6.46666666666667" style="20" customWidth="1"/>
    <col min="6" max="8" width="7.625" style="20" customWidth="1"/>
    <col min="9" max="205" width="9" style="20" customWidth="1"/>
    <col min="206" max="16384" width="9" style="20"/>
  </cols>
  <sheetData>
    <row r="1" s="20" customFormat="1" customHeight="1" spans="1:1">
      <c r="A1" s="22" t="s">
        <v>39</v>
      </c>
    </row>
    <row r="2" s="20" customFormat="1" ht="39" customHeight="1" spans="1:8">
      <c r="A2" s="23" t="s">
        <v>40</v>
      </c>
      <c r="B2" s="23"/>
      <c r="C2" s="23"/>
      <c r="D2" s="23"/>
      <c r="E2" s="23"/>
      <c r="F2" s="23"/>
      <c r="G2" s="23"/>
      <c r="H2" s="23"/>
    </row>
    <row r="3" s="20" customFormat="1" ht="31" customHeight="1" spans="1:8">
      <c r="A3" s="10" t="s">
        <v>41</v>
      </c>
      <c r="B3" s="10" t="s">
        <v>42</v>
      </c>
      <c r="C3" s="10" t="s">
        <v>43</v>
      </c>
      <c r="D3" s="10" t="s">
        <v>44</v>
      </c>
      <c r="E3" s="10" t="s">
        <v>45</v>
      </c>
      <c r="F3" s="10" t="s">
        <v>10</v>
      </c>
      <c r="G3" s="10" t="s">
        <v>5</v>
      </c>
      <c r="H3" s="24" t="s">
        <v>27</v>
      </c>
    </row>
    <row r="4" s="20" customFormat="1" customHeight="1" spans="1:8">
      <c r="A4" s="25" t="s">
        <v>46</v>
      </c>
      <c r="B4" s="50" t="s">
        <v>47</v>
      </c>
      <c r="C4" s="26" t="s">
        <v>12</v>
      </c>
      <c r="D4" s="26">
        <v>12</v>
      </c>
      <c r="E4" s="26">
        <v>13</v>
      </c>
      <c r="F4" s="26">
        <v>0</v>
      </c>
      <c r="G4" s="25">
        <v>19100</v>
      </c>
      <c r="H4" s="27">
        <f>F4+G4</f>
        <v>19100</v>
      </c>
    </row>
    <row r="5" s="20" customFormat="1" customHeight="1" spans="1:8">
      <c r="A5" s="25"/>
      <c r="B5" s="25"/>
      <c r="C5" s="26" t="s">
        <v>13</v>
      </c>
      <c r="D5" s="26">
        <v>6</v>
      </c>
      <c r="E5" s="26">
        <v>6</v>
      </c>
      <c r="F5" s="26">
        <v>0</v>
      </c>
      <c r="G5" s="25">
        <v>7800</v>
      </c>
      <c r="H5" s="27">
        <f t="shared" ref="H5:H33" si="0">F5+G5</f>
        <v>7800</v>
      </c>
    </row>
    <row r="6" s="20" customFormat="1" customHeight="1" spans="1:8">
      <c r="A6" s="25"/>
      <c r="B6" s="25"/>
      <c r="C6" s="26" t="s">
        <v>24</v>
      </c>
      <c r="D6" s="26">
        <v>10</v>
      </c>
      <c r="E6" s="26">
        <v>11</v>
      </c>
      <c r="F6" s="26">
        <v>0</v>
      </c>
      <c r="G6" s="25">
        <v>15900</v>
      </c>
      <c r="H6" s="27">
        <f t="shared" si="0"/>
        <v>15900</v>
      </c>
    </row>
    <row r="7" s="20" customFormat="1" customHeight="1" spans="1:8">
      <c r="A7" s="25"/>
      <c r="B7" s="25"/>
      <c r="C7" s="26" t="s">
        <v>26</v>
      </c>
      <c r="D7" s="26">
        <v>8</v>
      </c>
      <c r="E7" s="26">
        <v>8</v>
      </c>
      <c r="F7" s="26">
        <v>0</v>
      </c>
      <c r="G7" s="25">
        <v>12100</v>
      </c>
      <c r="H7" s="27">
        <f t="shared" si="0"/>
        <v>12100</v>
      </c>
    </row>
    <row r="8" s="20" customFormat="1" customHeight="1" spans="1:8">
      <c r="A8" s="25"/>
      <c r="B8" s="25"/>
      <c r="C8" s="26" t="s">
        <v>16</v>
      </c>
      <c r="D8" s="26">
        <v>1</v>
      </c>
      <c r="E8" s="26">
        <v>1</v>
      </c>
      <c r="F8" s="26">
        <v>0</v>
      </c>
      <c r="G8" s="25">
        <v>1200</v>
      </c>
      <c r="H8" s="27">
        <f t="shared" si="0"/>
        <v>1200</v>
      </c>
    </row>
    <row r="9" s="20" customFormat="1" customHeight="1" spans="1:8">
      <c r="A9" s="25"/>
      <c r="B9" s="25"/>
      <c r="C9" s="26" t="s">
        <v>20</v>
      </c>
      <c r="D9" s="26">
        <v>1</v>
      </c>
      <c r="E9" s="26">
        <v>1</v>
      </c>
      <c r="F9" s="26">
        <v>0</v>
      </c>
      <c r="G9" s="25">
        <v>1200</v>
      </c>
      <c r="H9" s="27">
        <f t="shared" si="0"/>
        <v>1200</v>
      </c>
    </row>
    <row r="10" s="20" customFormat="1" customHeight="1" spans="1:8">
      <c r="A10" s="25"/>
      <c r="B10" s="25"/>
      <c r="C10" s="26" t="s">
        <v>14</v>
      </c>
      <c r="D10" s="26">
        <v>1</v>
      </c>
      <c r="E10" s="26">
        <v>1</v>
      </c>
      <c r="F10" s="26">
        <v>0</v>
      </c>
      <c r="G10" s="25">
        <v>1200</v>
      </c>
      <c r="H10" s="27">
        <f t="shared" si="0"/>
        <v>1200</v>
      </c>
    </row>
    <row r="11" s="20" customFormat="1" customHeight="1" spans="1:8">
      <c r="A11" s="25"/>
      <c r="B11" s="25"/>
      <c r="C11" s="26" t="s">
        <v>25</v>
      </c>
      <c r="D11" s="26">
        <v>1</v>
      </c>
      <c r="E11" s="26">
        <v>1</v>
      </c>
      <c r="F11" s="26">
        <v>0</v>
      </c>
      <c r="G11" s="25">
        <v>1200</v>
      </c>
      <c r="H11" s="27">
        <f t="shared" si="0"/>
        <v>1200</v>
      </c>
    </row>
    <row r="12" s="20" customFormat="1" customHeight="1" spans="1:8">
      <c r="A12" s="25"/>
      <c r="B12" s="25"/>
      <c r="C12" s="26" t="s">
        <v>18</v>
      </c>
      <c r="D12" s="26">
        <v>1</v>
      </c>
      <c r="E12" s="26">
        <v>1</v>
      </c>
      <c r="F12" s="26">
        <v>0</v>
      </c>
      <c r="G12" s="25">
        <v>1200</v>
      </c>
      <c r="H12" s="27">
        <f t="shared" si="0"/>
        <v>1200</v>
      </c>
    </row>
    <row r="13" s="21" customFormat="1" customHeight="1" spans="1:8">
      <c r="A13" s="25"/>
      <c r="B13" s="25"/>
      <c r="C13" s="26" t="s">
        <v>48</v>
      </c>
      <c r="D13" s="26">
        <f>SUM(D4:D12)</f>
        <v>41</v>
      </c>
      <c r="E13" s="26">
        <f>SUM(E4:E12)</f>
        <v>43</v>
      </c>
      <c r="F13" s="26">
        <f>SUM(F4:F12)</f>
        <v>0</v>
      </c>
      <c r="G13" s="25">
        <f>SUM(G4:G12)</f>
        <v>60900</v>
      </c>
      <c r="H13" s="27">
        <f t="shared" si="0"/>
        <v>60900</v>
      </c>
    </row>
    <row r="14" s="20" customFormat="1" customHeight="1" spans="1:8">
      <c r="A14" s="25"/>
      <c r="B14" s="25"/>
      <c r="C14" s="26" t="s">
        <v>17</v>
      </c>
      <c r="D14" s="26">
        <v>10</v>
      </c>
      <c r="E14" s="26">
        <v>10</v>
      </c>
      <c r="F14" s="26">
        <v>0</v>
      </c>
      <c r="G14" s="25">
        <v>14300</v>
      </c>
      <c r="H14" s="27">
        <f t="shared" si="0"/>
        <v>14300</v>
      </c>
    </row>
    <row r="15" s="20" customFormat="1" customHeight="1" spans="1:8">
      <c r="A15" s="25"/>
      <c r="B15" s="25"/>
      <c r="C15" s="26" t="s">
        <v>19</v>
      </c>
      <c r="D15" s="26">
        <v>6</v>
      </c>
      <c r="E15" s="26">
        <v>6</v>
      </c>
      <c r="F15" s="26">
        <v>0</v>
      </c>
      <c r="G15" s="25">
        <v>10700</v>
      </c>
      <c r="H15" s="27">
        <f t="shared" si="0"/>
        <v>10700</v>
      </c>
    </row>
    <row r="16" s="20" customFormat="1" customHeight="1" spans="1:8">
      <c r="A16" s="25"/>
      <c r="B16" s="25"/>
      <c r="C16" s="26" t="s">
        <v>20</v>
      </c>
      <c r="D16" s="26">
        <v>9</v>
      </c>
      <c r="E16" s="26">
        <v>9</v>
      </c>
      <c r="F16" s="26">
        <v>0</v>
      </c>
      <c r="G16" s="25">
        <v>13300</v>
      </c>
      <c r="H16" s="27">
        <f t="shared" si="0"/>
        <v>13300</v>
      </c>
    </row>
    <row r="17" s="20" customFormat="1" customHeight="1" spans="1:8">
      <c r="A17" s="25"/>
      <c r="B17" s="25"/>
      <c r="C17" s="26" t="s">
        <v>25</v>
      </c>
      <c r="D17" s="26">
        <v>6</v>
      </c>
      <c r="E17" s="26">
        <v>6</v>
      </c>
      <c r="F17" s="26">
        <v>0</v>
      </c>
      <c r="G17" s="25">
        <v>9100</v>
      </c>
      <c r="H17" s="27">
        <f t="shared" si="0"/>
        <v>9100</v>
      </c>
    </row>
    <row r="18" s="21" customFormat="1" customHeight="1" spans="1:8">
      <c r="A18" s="25"/>
      <c r="B18" s="25"/>
      <c r="C18" s="26" t="s">
        <v>48</v>
      </c>
      <c r="D18" s="26">
        <f t="shared" ref="D18:G18" si="1">SUM(D14:D17)</f>
        <v>31</v>
      </c>
      <c r="E18" s="26">
        <f t="shared" si="1"/>
        <v>31</v>
      </c>
      <c r="F18" s="26">
        <v>0</v>
      </c>
      <c r="G18" s="25">
        <f t="shared" si="1"/>
        <v>47400</v>
      </c>
      <c r="H18" s="27">
        <f t="shared" si="0"/>
        <v>47400</v>
      </c>
    </row>
    <row r="19" s="20" customFormat="1" customHeight="1" spans="1:8">
      <c r="A19" s="25"/>
      <c r="B19" s="25"/>
      <c r="C19" s="26" t="s">
        <v>23</v>
      </c>
      <c r="D19" s="26">
        <v>5</v>
      </c>
      <c r="E19" s="26">
        <v>5</v>
      </c>
      <c r="F19" s="26">
        <v>0</v>
      </c>
      <c r="G19" s="25">
        <v>6900</v>
      </c>
      <c r="H19" s="27">
        <f t="shared" si="0"/>
        <v>6900</v>
      </c>
    </row>
    <row r="20" s="20" customFormat="1" customHeight="1" spans="1:8">
      <c r="A20" s="25"/>
      <c r="B20" s="25"/>
      <c r="C20" s="26" t="s">
        <v>12</v>
      </c>
      <c r="D20" s="26">
        <v>1</v>
      </c>
      <c r="E20" s="26">
        <v>1</v>
      </c>
      <c r="F20" s="26">
        <v>0</v>
      </c>
      <c r="G20" s="25">
        <v>1200</v>
      </c>
      <c r="H20" s="27">
        <f t="shared" si="0"/>
        <v>1200</v>
      </c>
    </row>
    <row r="21" s="20" customFormat="1" customHeight="1" spans="1:8">
      <c r="A21" s="25"/>
      <c r="B21" s="25"/>
      <c r="C21" s="26" t="s">
        <v>15</v>
      </c>
      <c r="D21" s="26">
        <v>14</v>
      </c>
      <c r="E21" s="26">
        <v>14</v>
      </c>
      <c r="F21" s="26">
        <v>0</v>
      </c>
      <c r="G21" s="25">
        <v>19500</v>
      </c>
      <c r="H21" s="27">
        <f t="shared" si="0"/>
        <v>19500</v>
      </c>
    </row>
    <row r="22" s="20" customFormat="1" customHeight="1" spans="1:8">
      <c r="A22" s="25"/>
      <c r="B22" s="25"/>
      <c r="C22" s="26" t="s">
        <v>14</v>
      </c>
      <c r="D22" s="26">
        <v>11</v>
      </c>
      <c r="E22" s="26">
        <v>11</v>
      </c>
      <c r="F22" s="26">
        <v>0</v>
      </c>
      <c r="G22" s="25">
        <v>16800</v>
      </c>
      <c r="H22" s="27">
        <f t="shared" si="0"/>
        <v>16800</v>
      </c>
    </row>
    <row r="23" s="20" customFormat="1" customHeight="1" spans="1:8">
      <c r="A23" s="25"/>
      <c r="B23" s="25"/>
      <c r="C23" s="26" t="s">
        <v>24</v>
      </c>
      <c r="D23" s="26">
        <v>1</v>
      </c>
      <c r="E23" s="26">
        <v>1</v>
      </c>
      <c r="F23" s="26">
        <v>0</v>
      </c>
      <c r="G23" s="25">
        <v>1500</v>
      </c>
      <c r="H23" s="27">
        <f t="shared" si="0"/>
        <v>1500</v>
      </c>
    </row>
    <row r="24" s="21" customFormat="1" customHeight="1" spans="1:8">
      <c r="A24" s="25"/>
      <c r="B24" s="25"/>
      <c r="C24" s="26" t="s">
        <v>48</v>
      </c>
      <c r="D24" s="26">
        <f t="shared" ref="D24:G24" si="2">SUM(D19:D23)</f>
        <v>32</v>
      </c>
      <c r="E24" s="26">
        <f t="shared" si="2"/>
        <v>32</v>
      </c>
      <c r="F24" s="26">
        <f t="shared" si="2"/>
        <v>0</v>
      </c>
      <c r="G24" s="25">
        <f t="shared" si="2"/>
        <v>45900</v>
      </c>
      <c r="H24" s="27">
        <f t="shared" si="0"/>
        <v>45900</v>
      </c>
    </row>
    <row r="25" s="20" customFormat="1" customHeight="1" spans="1:8">
      <c r="A25" s="25" t="s">
        <v>49</v>
      </c>
      <c r="B25" s="50" t="s">
        <v>50</v>
      </c>
      <c r="C25" s="26" t="s">
        <v>21</v>
      </c>
      <c r="D25" s="26">
        <v>10</v>
      </c>
      <c r="E25" s="26">
        <v>10</v>
      </c>
      <c r="F25" s="26">
        <v>12000</v>
      </c>
      <c r="G25" s="25">
        <v>12300</v>
      </c>
      <c r="H25" s="27">
        <f t="shared" si="0"/>
        <v>24300</v>
      </c>
    </row>
    <row r="26" s="20" customFormat="1" customHeight="1" spans="1:8">
      <c r="A26" s="25"/>
      <c r="B26" s="25"/>
      <c r="C26" s="26" t="s">
        <v>22</v>
      </c>
      <c r="D26" s="26">
        <v>2</v>
      </c>
      <c r="E26" s="26">
        <v>2</v>
      </c>
      <c r="F26" s="26">
        <v>0</v>
      </c>
      <c r="G26" s="25">
        <v>2400</v>
      </c>
      <c r="H26" s="27">
        <f t="shared" si="0"/>
        <v>2400</v>
      </c>
    </row>
    <row r="27" s="20" customFormat="1" customHeight="1" spans="1:8">
      <c r="A27" s="25"/>
      <c r="B27" s="25"/>
      <c r="C27" s="26" t="s">
        <v>16</v>
      </c>
      <c r="D27" s="26">
        <v>2</v>
      </c>
      <c r="E27" s="26">
        <v>2</v>
      </c>
      <c r="F27" s="26">
        <v>0</v>
      </c>
      <c r="G27" s="25">
        <v>3200</v>
      </c>
      <c r="H27" s="27">
        <f t="shared" si="0"/>
        <v>3200</v>
      </c>
    </row>
    <row r="28" s="20" customFormat="1" customHeight="1" spans="1:8">
      <c r="A28" s="25"/>
      <c r="B28" s="25"/>
      <c r="C28" s="26" t="s">
        <v>18</v>
      </c>
      <c r="D28" s="26">
        <v>4</v>
      </c>
      <c r="E28" s="26">
        <v>4</v>
      </c>
      <c r="F28" s="26">
        <v>0</v>
      </c>
      <c r="G28" s="25">
        <v>5100</v>
      </c>
      <c r="H28" s="27">
        <f t="shared" si="0"/>
        <v>5100</v>
      </c>
    </row>
    <row r="29" s="20" customFormat="1" customHeight="1" spans="1:8">
      <c r="A29" s="25"/>
      <c r="B29" s="25"/>
      <c r="C29" s="26" t="s">
        <v>26</v>
      </c>
      <c r="D29" s="26">
        <v>3</v>
      </c>
      <c r="E29" s="26">
        <v>3</v>
      </c>
      <c r="F29" s="26">
        <v>0</v>
      </c>
      <c r="G29" s="25">
        <v>3600</v>
      </c>
      <c r="H29" s="27">
        <f t="shared" si="0"/>
        <v>3600</v>
      </c>
    </row>
    <row r="30" s="21" customFormat="1" customHeight="1" spans="1:8">
      <c r="A30" s="25"/>
      <c r="B30" s="25"/>
      <c r="C30" s="26" t="s">
        <v>48</v>
      </c>
      <c r="D30" s="26">
        <f t="shared" ref="D30:G30" si="3">SUM(D25:D29)</f>
        <v>21</v>
      </c>
      <c r="E30" s="26">
        <f t="shared" si="3"/>
        <v>21</v>
      </c>
      <c r="F30" s="26">
        <v>12000</v>
      </c>
      <c r="G30" s="25">
        <f t="shared" si="3"/>
        <v>26600</v>
      </c>
      <c r="H30" s="27">
        <f t="shared" si="0"/>
        <v>38600</v>
      </c>
    </row>
    <row r="31" s="21" customFormat="1" customHeight="1" spans="1:8">
      <c r="A31" s="28" t="s">
        <v>27</v>
      </c>
      <c r="B31" s="29"/>
      <c r="C31" s="30"/>
      <c r="D31" s="26">
        <f t="shared" ref="D31:H31" si="4">D30+D24+D18+D13</f>
        <v>125</v>
      </c>
      <c r="E31" s="26">
        <f t="shared" si="4"/>
        <v>127</v>
      </c>
      <c r="F31" s="26">
        <v>12000</v>
      </c>
      <c r="G31" s="25">
        <f t="shared" si="4"/>
        <v>180800</v>
      </c>
      <c r="H31" s="27">
        <f t="shared" si="0"/>
        <v>192800</v>
      </c>
    </row>
    <row r="32" s="21" customFormat="1" customHeight="1" spans="1:8">
      <c r="A32" s="25" t="s">
        <v>51</v>
      </c>
      <c r="B32" s="50" t="s">
        <v>52</v>
      </c>
      <c r="C32" s="27" t="s">
        <v>15</v>
      </c>
      <c r="D32" s="26">
        <v>1</v>
      </c>
      <c r="E32" s="26">
        <v>1</v>
      </c>
      <c r="F32" s="26">
        <v>10800</v>
      </c>
      <c r="G32" s="25">
        <v>0</v>
      </c>
      <c r="H32" s="27">
        <f t="shared" si="0"/>
        <v>10800</v>
      </c>
    </row>
    <row r="33" s="20" customFormat="1" customHeight="1" spans="1:8">
      <c r="A33" s="25" t="s">
        <v>27</v>
      </c>
      <c r="B33" s="25"/>
      <c r="C33" s="25"/>
      <c r="D33" s="25">
        <f>SUM(D32:D32)</f>
        <v>1</v>
      </c>
      <c r="E33" s="25">
        <f>SUM(E32:E32)</f>
        <v>1</v>
      </c>
      <c r="F33" s="25">
        <f>SUM(F32:F32)</f>
        <v>10800</v>
      </c>
      <c r="G33" s="25"/>
      <c r="H33" s="27">
        <f t="shared" si="0"/>
        <v>10800</v>
      </c>
    </row>
  </sheetData>
  <mergeCells count="7">
    <mergeCell ref="A2:H2"/>
    <mergeCell ref="A31:C31"/>
    <mergeCell ref="A33:C33"/>
    <mergeCell ref="A4:A24"/>
    <mergeCell ref="A25:A30"/>
    <mergeCell ref="B4:B24"/>
    <mergeCell ref="B25:B30"/>
  </mergeCells>
  <pageMargins left="0.7" right="0.66875" top="0.629861111111111" bottom="0.590277777777778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"/>
  <sheetViews>
    <sheetView tabSelected="1" workbookViewId="0">
      <selection activeCell="A2" sqref="$A2:$XFD2"/>
    </sheetView>
  </sheetViews>
  <sheetFormatPr defaultColWidth="9" defaultRowHeight="37" customHeight="1"/>
  <cols>
    <col min="1" max="1" width="21.375" style="5" customWidth="1"/>
    <col min="2" max="2" width="24.25" style="5" customWidth="1"/>
    <col min="3" max="3" width="21.125" style="5" customWidth="1"/>
    <col min="4" max="4" width="20.625" style="6" customWidth="1"/>
    <col min="5" max="5" width="9.375" style="1"/>
    <col min="6" max="16384" width="9" style="1"/>
  </cols>
  <sheetData>
    <row r="1" s="1" customFormat="1" ht="17" customHeight="1" spans="1:4">
      <c r="A1" s="7" t="s">
        <v>53</v>
      </c>
      <c r="B1" s="5"/>
      <c r="C1" s="5"/>
      <c r="D1" s="6"/>
    </row>
    <row r="2" s="1" customFormat="1" ht="60" customHeight="1" spans="1:4">
      <c r="A2" s="8" t="s">
        <v>54</v>
      </c>
      <c r="B2" s="8"/>
      <c r="C2" s="8"/>
      <c r="D2" s="9"/>
    </row>
    <row r="3" s="1" customFormat="1" ht="30" customHeight="1" spans="1:4">
      <c r="A3" s="10" t="s">
        <v>55</v>
      </c>
      <c r="B3" s="11" t="s">
        <v>56</v>
      </c>
      <c r="C3" s="11"/>
      <c r="D3" s="12"/>
    </row>
    <row r="4" s="2" customFormat="1" ht="30" customHeight="1" spans="1:4">
      <c r="A4" s="10"/>
      <c r="B4" s="10" t="s">
        <v>8</v>
      </c>
      <c r="C4" s="10" t="s">
        <v>9</v>
      </c>
      <c r="D4" s="13" t="s">
        <v>57</v>
      </c>
    </row>
    <row r="5" s="3" customFormat="1" ht="36" customHeight="1" spans="1:4">
      <c r="A5" s="14" t="s">
        <v>12</v>
      </c>
      <c r="B5" s="15">
        <v>54</v>
      </c>
      <c r="C5" s="15">
        <v>55</v>
      </c>
      <c r="D5" s="16">
        <f t="shared" ref="D5:D20" si="0">B5*7.16</f>
        <v>386.64</v>
      </c>
    </row>
    <row r="6" s="3" customFormat="1" ht="36" customHeight="1" spans="1:4">
      <c r="A6" s="14" t="s">
        <v>13</v>
      </c>
      <c r="B6" s="15">
        <v>61</v>
      </c>
      <c r="C6" s="15">
        <v>61</v>
      </c>
      <c r="D6" s="16">
        <f t="shared" si="0"/>
        <v>436.76</v>
      </c>
    </row>
    <row r="7" s="3" customFormat="1" ht="36" customHeight="1" spans="1:4">
      <c r="A7" s="14" t="s">
        <v>14</v>
      </c>
      <c r="B7" s="15">
        <v>91</v>
      </c>
      <c r="C7" s="15">
        <v>92</v>
      </c>
      <c r="D7" s="16">
        <f t="shared" si="0"/>
        <v>651.56</v>
      </c>
    </row>
    <row r="8" s="3" customFormat="1" ht="36" customHeight="1" spans="1:4">
      <c r="A8" s="14" t="s">
        <v>15</v>
      </c>
      <c r="B8" s="15">
        <v>101</v>
      </c>
      <c r="C8" s="15">
        <v>105</v>
      </c>
      <c r="D8" s="16">
        <f t="shared" si="0"/>
        <v>723.16</v>
      </c>
    </row>
    <row r="9" s="3" customFormat="1" ht="36" customHeight="1" spans="1:11">
      <c r="A9" s="14" t="s">
        <v>16</v>
      </c>
      <c r="B9" s="15">
        <v>45</v>
      </c>
      <c r="C9" s="15">
        <v>45</v>
      </c>
      <c r="D9" s="16">
        <f t="shared" si="0"/>
        <v>322.2</v>
      </c>
      <c r="K9" s="19"/>
    </row>
    <row r="10" s="3" customFormat="1" ht="36" customHeight="1" spans="1:4">
      <c r="A10" s="14" t="s">
        <v>17</v>
      </c>
      <c r="B10" s="15">
        <v>44</v>
      </c>
      <c r="C10" s="15">
        <v>45</v>
      </c>
      <c r="D10" s="16">
        <f t="shared" si="0"/>
        <v>315.04</v>
      </c>
    </row>
    <row r="11" s="3" customFormat="1" ht="36" customHeight="1" spans="1:4">
      <c r="A11" s="14" t="s">
        <v>18</v>
      </c>
      <c r="B11" s="15">
        <v>49</v>
      </c>
      <c r="C11" s="15">
        <v>51</v>
      </c>
      <c r="D11" s="16">
        <f t="shared" si="0"/>
        <v>350.84</v>
      </c>
    </row>
    <row r="12" s="3" customFormat="1" ht="36" customHeight="1" spans="1:4">
      <c r="A12" s="14" t="s">
        <v>19</v>
      </c>
      <c r="B12" s="15">
        <v>85</v>
      </c>
      <c r="C12" s="15">
        <v>86</v>
      </c>
      <c r="D12" s="16">
        <f t="shared" si="0"/>
        <v>608.6</v>
      </c>
    </row>
    <row r="13" s="3" customFormat="1" ht="36" customHeight="1" spans="1:4">
      <c r="A13" s="14" t="s">
        <v>20</v>
      </c>
      <c r="B13" s="15">
        <v>40</v>
      </c>
      <c r="C13" s="15">
        <v>41</v>
      </c>
      <c r="D13" s="16">
        <f t="shared" si="0"/>
        <v>286.4</v>
      </c>
    </row>
    <row r="14" s="3" customFormat="1" ht="36" customHeight="1" spans="1:4">
      <c r="A14" s="14" t="s">
        <v>21</v>
      </c>
      <c r="B14" s="15">
        <v>51</v>
      </c>
      <c r="C14" s="15">
        <v>54</v>
      </c>
      <c r="D14" s="16">
        <f t="shared" si="0"/>
        <v>365.16</v>
      </c>
    </row>
    <row r="15" s="3" customFormat="1" ht="36" customHeight="1" spans="1:4">
      <c r="A15" s="14" t="s">
        <v>22</v>
      </c>
      <c r="B15" s="15">
        <v>63</v>
      </c>
      <c r="C15" s="15">
        <v>65</v>
      </c>
      <c r="D15" s="16">
        <f t="shared" si="0"/>
        <v>451.08</v>
      </c>
    </row>
    <row r="16" s="3" customFormat="1" ht="36" customHeight="1" spans="1:4">
      <c r="A16" s="14" t="s">
        <v>23</v>
      </c>
      <c r="B16" s="15">
        <v>63</v>
      </c>
      <c r="C16" s="15">
        <v>63</v>
      </c>
      <c r="D16" s="16">
        <f t="shared" si="0"/>
        <v>451.08</v>
      </c>
    </row>
    <row r="17" s="3" customFormat="1" ht="36" customHeight="1" spans="1:4">
      <c r="A17" s="14" t="s">
        <v>24</v>
      </c>
      <c r="B17" s="15">
        <v>80</v>
      </c>
      <c r="C17" s="15">
        <v>80</v>
      </c>
      <c r="D17" s="16">
        <f t="shared" si="0"/>
        <v>572.8</v>
      </c>
    </row>
    <row r="18" s="3" customFormat="1" ht="36" customHeight="1" spans="1:4">
      <c r="A18" s="14" t="s">
        <v>25</v>
      </c>
      <c r="B18" s="15">
        <v>77</v>
      </c>
      <c r="C18" s="15">
        <v>79</v>
      </c>
      <c r="D18" s="16">
        <f t="shared" si="0"/>
        <v>551.32</v>
      </c>
    </row>
    <row r="19" s="4" customFormat="1" ht="36" customHeight="1" spans="1:7">
      <c r="A19" s="14" t="s">
        <v>26</v>
      </c>
      <c r="B19" s="15">
        <v>118</v>
      </c>
      <c r="C19" s="15">
        <v>120</v>
      </c>
      <c r="D19" s="16">
        <f t="shared" si="0"/>
        <v>844.88</v>
      </c>
      <c r="E19" s="3"/>
      <c r="G19" s="3"/>
    </row>
    <row r="20" s="3" customFormat="1" ht="36" customHeight="1" spans="1:4">
      <c r="A20" s="17" t="s">
        <v>27</v>
      </c>
      <c r="B20" s="18">
        <f>SUM(B5:B19)</f>
        <v>1022</v>
      </c>
      <c r="C20" s="18">
        <f>SUM(C5:C19)</f>
        <v>1042</v>
      </c>
      <c r="D20" s="16">
        <f t="shared" si="0"/>
        <v>7317.52</v>
      </c>
    </row>
  </sheetData>
  <mergeCells count="3">
    <mergeCell ref="A2:D2"/>
    <mergeCell ref="B3:D3"/>
    <mergeCell ref="A3:A4"/>
  </mergeCells>
  <pageMargins left="0.786805555555556" right="0.75" top="1" bottom="0.708333333333333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で⅞づ殇ゞ.</cp:lastModifiedBy>
  <dcterms:created xsi:type="dcterms:W3CDTF">2023-05-12T11:15:00Z</dcterms:created>
  <dcterms:modified xsi:type="dcterms:W3CDTF">2025-04-02T00:57:07Z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DBF3AED9986A4192BC1A792211ED06B3_12</vt:lpwstr>
  </property>
</Properties>
</file>