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3"/>
  </bookViews>
  <sheets>
    <sheet name="Sheet2" sheetId="2" r:id="rId1"/>
    <sheet name="Sheet1" sheetId="1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<sst xmlns="http://schemas.openxmlformats.org/spreadsheetml/2006/main" count="139" uniqueCount="63">
  <si>
    <t>附件1：</t>
  </si>
  <si>
    <t>柳林县城市特困对象2025年3月供养金汇总表</t>
  </si>
  <si>
    <t>居委
乡镇</t>
  </si>
  <si>
    <t>户数</t>
  </si>
  <si>
    <t>人数</t>
  </si>
  <si>
    <t>3月
发放金额</t>
  </si>
  <si>
    <t>集中供养</t>
  </si>
  <si>
    <t>分散供养</t>
  </si>
  <si>
    <t>总保障金额</t>
  </si>
  <si>
    <t>月保障金额</t>
  </si>
  <si>
    <t>西街</t>
  </si>
  <si>
    <t>中街</t>
  </si>
  <si>
    <t>东街</t>
  </si>
  <si>
    <t>城区</t>
  </si>
  <si>
    <t>城东</t>
  </si>
  <si>
    <t>本级</t>
  </si>
  <si>
    <t>李家湾乡</t>
  </si>
  <si>
    <t>成家庄镇</t>
  </si>
  <si>
    <t>孟门镇</t>
  </si>
  <si>
    <t>穆村镇</t>
  </si>
  <si>
    <t>金家庄镇</t>
  </si>
  <si>
    <t>石西乡</t>
  </si>
  <si>
    <t>留誉镇</t>
  </si>
  <si>
    <t>庄上镇</t>
  </si>
  <si>
    <t>高家沟乡</t>
  </si>
  <si>
    <t>三交镇</t>
  </si>
  <si>
    <t>王家沟乡</t>
  </si>
  <si>
    <t>贾家垣乡</t>
  </si>
  <si>
    <t>陈家湾镇</t>
  </si>
  <si>
    <t>薛村镇</t>
  </si>
  <si>
    <t>合计</t>
  </si>
  <si>
    <t>附件2：</t>
  </si>
  <si>
    <t>柳林县农村特困对象2025年3月供养金汇总表</t>
  </si>
  <si>
    <t>总
户
数</t>
  </si>
  <si>
    <t>总
人
数</t>
  </si>
  <si>
    <t>3月
供养金</t>
  </si>
  <si>
    <t>埋葬费</t>
  </si>
  <si>
    <t>3月
保障金额</t>
  </si>
  <si>
    <t>柳林镇</t>
  </si>
  <si>
    <t>附件3：</t>
  </si>
  <si>
    <t>柳林县各敬老院2025年3月供养金汇总表</t>
  </si>
  <si>
    <t>敬老院名称
（开户名）</t>
  </si>
  <si>
    <t>信用社账号</t>
  </si>
  <si>
    <t>入住乡镇</t>
  </si>
  <si>
    <t>入住
户数</t>
  </si>
  <si>
    <t>入住
人数</t>
  </si>
  <si>
    <t>柳林县护理型中心敬老院</t>
  </si>
  <si>
    <t>561151210006562830</t>
  </si>
  <si>
    <t>小计</t>
  </si>
  <si>
    <t>柳林县高家沟中心敬老院</t>
  </si>
  <si>
    <t>561151010300000027382</t>
  </si>
  <si>
    <t>柳林县贾家垣中心敬老院</t>
  </si>
  <si>
    <t>561111010300000006660</t>
  </si>
  <si>
    <t>东洼村</t>
  </si>
  <si>
    <t>裴家垣村</t>
  </si>
  <si>
    <t>王家沟中心敬老院</t>
  </si>
  <si>
    <t>561221010300000002795</t>
  </si>
  <si>
    <t>小垣则村</t>
  </si>
  <si>
    <t>附件4：</t>
  </si>
  <si>
    <t>农村特困对象2025年3月电价补贴汇总表</t>
  </si>
  <si>
    <t xml:space="preserve">
乡镇</t>
  </si>
  <si>
    <t>分散供养（7.16/户）</t>
  </si>
  <si>
    <t>3月
电价补贴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</si>
</sst>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name val="宋体"/>
      <charset val="0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shrinkToFit="1"/>
    </xf>
    <xf numFmtId="177" fontId="14" fillId="2" borderId="6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177" fontId="8" fillId="0" borderId="1" xfId="0" applyNumberFormat="1" applyFont="1" applyFill="1" applyBorder="1" applyAlignment="1" applyProtection="1">
      <alignment horizontal="center" vertical="center" shrinkToFit="1"/>
    </xf>
    <xf numFmtId="177" fontId="8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49" fontId="3" fillId="0" borderId="5" xfId="49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5"/>
  <sheetViews>
    <sheetView workbookViewId="0">
      <selection activeCell="D3" sqref="D3:D4"/>
    </sheetView>
  </sheetViews>
  <sheetFormatPr defaultColWidth="9" defaultRowHeight="27" customHeight="1"/>
  <cols>
    <col min="1" max="1" width="13.0916666666667" style="5" customWidth="1"/>
    <col min="2" max="2" width="7.875" style="5" customWidth="1"/>
    <col min="3" max="3" width="5.875" style="5" customWidth="1"/>
    <col min="4" max="4" width="10.1166666666667" style="5" customWidth="1"/>
    <col min="5" max="6" width="6.625" style="5" customWidth="1"/>
    <col min="7" max="7" width="12.6083333333333" style="5" customWidth="1"/>
    <col min="8" max="9" width="6.625" style="5" customWidth="1"/>
    <col min="10" max="10" width="12.775" style="5" customWidth="1"/>
    <col min="11" max="247" width="9" style="5"/>
    <col min="248" max="254" width="9" style="38"/>
    <col min="255" max="16384" width="9" style="37"/>
  </cols>
  <sheetData>
    <row r="1" s="37" customFormat="1" ht="22" customHeight="1" spans="1:254">
      <c r="A1" s="7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38"/>
      <c r="IO1" s="38"/>
      <c r="IP1" s="38"/>
      <c r="IQ1" s="38"/>
      <c r="IR1" s="38"/>
      <c r="IS1" s="38"/>
      <c r="IT1" s="38"/>
    </row>
    <row r="2" s="38" customFormat="1" ht="35" customHeight="1" spans="1:10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="39" customFormat="1" ht="28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 t="s">
        <v>7</v>
      </c>
      <c r="I3" s="11"/>
      <c r="J3" s="11"/>
    </row>
    <row r="4" s="3" customFormat="1" ht="28" customHeight="1" spans="1:247">
      <c r="A4" s="10"/>
      <c r="B4" s="10"/>
      <c r="C4" s="10"/>
      <c r="D4" s="10"/>
      <c r="E4" s="10" t="s">
        <v>3</v>
      </c>
      <c r="F4" s="10" t="s">
        <v>4</v>
      </c>
      <c r="G4" s="10" t="s">
        <v>8</v>
      </c>
      <c r="H4" s="10" t="s">
        <v>3</v>
      </c>
      <c r="I4" s="10" t="s">
        <v>4</v>
      </c>
      <c r="J4" s="10" t="s">
        <v>9</v>
      </c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</row>
    <row r="5" s="37" customFormat="1" ht="29" customHeight="1" spans="1:242">
      <c r="A5" s="42" t="s">
        <v>10</v>
      </c>
      <c r="B5" s="43">
        <v>4</v>
      </c>
      <c r="C5" s="44">
        <v>4</v>
      </c>
      <c r="D5" s="45">
        <f t="shared" ref="D5:D25" si="0">J5+G5</f>
        <v>4500</v>
      </c>
      <c r="E5" s="45">
        <v>1</v>
      </c>
      <c r="F5" s="45">
        <v>1</v>
      </c>
      <c r="G5" s="46">
        <v>1200</v>
      </c>
      <c r="H5" s="45">
        <v>3</v>
      </c>
      <c r="I5" s="45">
        <v>3</v>
      </c>
      <c r="J5" s="45">
        <v>3300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="37" customFormat="1" ht="29" customHeight="1" spans="1:242">
      <c r="A6" s="42" t="s">
        <v>11</v>
      </c>
      <c r="B6" s="43">
        <v>8</v>
      </c>
      <c r="C6" s="44">
        <v>8</v>
      </c>
      <c r="D6" s="45">
        <f t="shared" si="0"/>
        <v>9400</v>
      </c>
      <c r="E6" s="45">
        <v>0</v>
      </c>
      <c r="F6" s="45">
        <v>0</v>
      </c>
      <c r="G6" s="47">
        <v>0</v>
      </c>
      <c r="H6" s="45">
        <v>8</v>
      </c>
      <c r="I6" s="45">
        <v>8</v>
      </c>
      <c r="J6" s="45">
        <v>9400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="37" customFormat="1" ht="29" customHeight="1" spans="1:242">
      <c r="A7" s="42" t="s">
        <v>12</v>
      </c>
      <c r="B7" s="43">
        <v>8</v>
      </c>
      <c r="C7" s="44">
        <v>10</v>
      </c>
      <c r="D7" s="45">
        <f t="shared" si="0"/>
        <v>13000</v>
      </c>
      <c r="E7" s="45">
        <v>3</v>
      </c>
      <c r="F7" s="45">
        <v>3</v>
      </c>
      <c r="G7" s="47">
        <v>4700</v>
      </c>
      <c r="H7" s="45">
        <v>5</v>
      </c>
      <c r="I7" s="45">
        <v>7</v>
      </c>
      <c r="J7" s="45">
        <v>8300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="37" customFormat="1" ht="29" customHeight="1" spans="1:242">
      <c r="A8" s="42" t="s">
        <v>13</v>
      </c>
      <c r="B8" s="43">
        <v>1</v>
      </c>
      <c r="C8" s="44">
        <v>1</v>
      </c>
      <c r="D8" s="45">
        <f t="shared" si="0"/>
        <v>1100</v>
      </c>
      <c r="E8" s="45">
        <v>0</v>
      </c>
      <c r="F8" s="45">
        <v>0</v>
      </c>
      <c r="G8" s="47">
        <v>0</v>
      </c>
      <c r="H8" s="45">
        <v>1</v>
      </c>
      <c r="I8" s="45">
        <v>1</v>
      </c>
      <c r="J8" s="45">
        <v>1100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</row>
    <row r="9" s="37" customFormat="1" ht="29" customHeight="1" spans="1:242">
      <c r="A9" s="42" t="s">
        <v>14</v>
      </c>
      <c r="B9" s="43">
        <v>1</v>
      </c>
      <c r="C9" s="44">
        <v>1</v>
      </c>
      <c r="D9" s="45">
        <f t="shared" si="0"/>
        <v>1100</v>
      </c>
      <c r="E9" s="45">
        <v>0</v>
      </c>
      <c r="F9" s="45">
        <v>0</v>
      </c>
      <c r="G9" s="47">
        <v>0</v>
      </c>
      <c r="H9" s="45">
        <v>1</v>
      </c>
      <c r="I9" s="45">
        <v>1</v>
      </c>
      <c r="J9" s="45">
        <v>1100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="37" customFormat="1" ht="29" customHeight="1" spans="1:242">
      <c r="A10" s="42" t="s">
        <v>15</v>
      </c>
      <c r="B10" s="43">
        <v>1</v>
      </c>
      <c r="C10" s="44">
        <v>1</v>
      </c>
      <c r="D10" s="45">
        <f t="shared" si="0"/>
        <v>1200</v>
      </c>
      <c r="E10" s="45">
        <v>0</v>
      </c>
      <c r="F10" s="45">
        <v>0</v>
      </c>
      <c r="G10" s="47">
        <v>0</v>
      </c>
      <c r="H10" s="45">
        <v>1</v>
      </c>
      <c r="I10" s="45">
        <v>1</v>
      </c>
      <c r="J10" s="45">
        <v>1200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="37" customFormat="1" ht="29" customHeight="1" spans="1:242">
      <c r="A11" s="42" t="s">
        <v>16</v>
      </c>
      <c r="B11" s="43">
        <v>3</v>
      </c>
      <c r="C11" s="44">
        <v>3</v>
      </c>
      <c r="D11" s="45">
        <f t="shared" si="0"/>
        <v>3500</v>
      </c>
      <c r="E11" s="45">
        <v>0</v>
      </c>
      <c r="F11" s="45">
        <v>0</v>
      </c>
      <c r="G11" s="47">
        <v>0</v>
      </c>
      <c r="H11" s="45">
        <v>3</v>
      </c>
      <c r="I11" s="45">
        <v>3</v>
      </c>
      <c r="J11" s="45">
        <v>3500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="37" customFormat="1" ht="29" customHeight="1" spans="1:245">
      <c r="A12" s="42" t="s">
        <v>17</v>
      </c>
      <c r="B12" s="43">
        <v>0</v>
      </c>
      <c r="C12" s="44">
        <v>0</v>
      </c>
      <c r="D12" s="45">
        <f t="shared" si="0"/>
        <v>0</v>
      </c>
      <c r="E12" s="45">
        <v>0</v>
      </c>
      <c r="F12" s="45">
        <v>0</v>
      </c>
      <c r="G12" s="47">
        <v>0</v>
      </c>
      <c r="H12" s="45">
        <v>0</v>
      </c>
      <c r="I12" s="45">
        <v>0</v>
      </c>
      <c r="J12" s="45">
        <v>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</row>
    <row r="13" s="37" customFormat="1" ht="29" customHeight="1" spans="1:247">
      <c r="A13" s="42" t="s">
        <v>18</v>
      </c>
      <c r="B13" s="43">
        <v>0</v>
      </c>
      <c r="C13" s="44">
        <v>0</v>
      </c>
      <c r="D13" s="45">
        <f t="shared" si="0"/>
        <v>0</v>
      </c>
      <c r="E13" s="45">
        <v>0</v>
      </c>
      <c r="F13" s="45">
        <v>0</v>
      </c>
      <c r="G13" s="47">
        <v>0</v>
      </c>
      <c r="H13" s="45">
        <v>0</v>
      </c>
      <c r="I13" s="45">
        <v>0</v>
      </c>
      <c r="J13" s="45">
        <v>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</row>
    <row r="14" s="37" customFormat="1" ht="29" customHeight="1" spans="1:247">
      <c r="A14" s="42" t="s">
        <v>19</v>
      </c>
      <c r="B14" s="43">
        <v>2</v>
      </c>
      <c r="C14" s="44">
        <v>2</v>
      </c>
      <c r="D14" s="45">
        <f t="shared" si="0"/>
        <v>2200</v>
      </c>
      <c r="E14" s="45">
        <v>0</v>
      </c>
      <c r="F14" s="45">
        <v>0</v>
      </c>
      <c r="G14" s="47">
        <v>0</v>
      </c>
      <c r="H14" s="45">
        <v>2</v>
      </c>
      <c r="I14" s="45">
        <v>2</v>
      </c>
      <c r="J14" s="45">
        <v>2200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</row>
    <row r="15" s="37" customFormat="1" ht="29" customHeight="1" spans="1:247">
      <c r="A15" s="42" t="s">
        <v>20</v>
      </c>
      <c r="B15" s="43">
        <v>1</v>
      </c>
      <c r="C15" s="44">
        <v>1</v>
      </c>
      <c r="D15" s="45">
        <f t="shared" si="0"/>
        <v>1300</v>
      </c>
      <c r="E15" s="45">
        <v>0</v>
      </c>
      <c r="F15" s="45">
        <v>0</v>
      </c>
      <c r="G15" s="47">
        <v>0</v>
      </c>
      <c r="H15" s="45">
        <v>1</v>
      </c>
      <c r="I15" s="45">
        <v>1</v>
      </c>
      <c r="J15" s="45">
        <v>1300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</row>
    <row r="16" s="37" customFormat="1" ht="29" customHeight="1" spans="1:247">
      <c r="A16" s="42" t="s">
        <v>21</v>
      </c>
      <c r="B16" s="43">
        <v>0</v>
      </c>
      <c r="C16" s="44">
        <v>0</v>
      </c>
      <c r="D16" s="45">
        <f t="shared" si="0"/>
        <v>0</v>
      </c>
      <c r="E16" s="45">
        <v>0</v>
      </c>
      <c r="F16" s="45">
        <v>0</v>
      </c>
      <c r="G16" s="47">
        <v>0</v>
      </c>
      <c r="H16" s="45">
        <v>0</v>
      </c>
      <c r="I16" s="45">
        <v>0</v>
      </c>
      <c r="J16" s="45">
        <v>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</row>
    <row r="17" s="37" customFormat="1" ht="29" customHeight="1" spans="1:247">
      <c r="A17" s="42" t="s">
        <v>22</v>
      </c>
      <c r="B17" s="43">
        <v>1</v>
      </c>
      <c r="C17" s="44">
        <v>1</v>
      </c>
      <c r="D17" s="45">
        <f t="shared" si="0"/>
        <v>1300</v>
      </c>
      <c r="E17" s="45">
        <v>0</v>
      </c>
      <c r="F17" s="45">
        <v>0</v>
      </c>
      <c r="G17" s="47">
        <v>0</v>
      </c>
      <c r="H17" s="45">
        <v>1</v>
      </c>
      <c r="I17" s="45">
        <v>1</v>
      </c>
      <c r="J17" s="45">
        <v>1300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</row>
    <row r="18" s="37" customFormat="1" ht="29" customHeight="1" spans="1:247">
      <c r="A18" s="42" t="s">
        <v>23</v>
      </c>
      <c r="B18" s="43">
        <v>0</v>
      </c>
      <c r="C18" s="44">
        <v>0</v>
      </c>
      <c r="D18" s="45">
        <f t="shared" si="0"/>
        <v>0</v>
      </c>
      <c r="E18" s="45">
        <v>0</v>
      </c>
      <c r="F18" s="45">
        <v>0</v>
      </c>
      <c r="G18" s="47">
        <v>0</v>
      </c>
      <c r="H18" s="45">
        <v>0</v>
      </c>
      <c r="I18" s="45">
        <v>0</v>
      </c>
      <c r="J18" s="45"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</row>
    <row r="19" s="37" customFormat="1" ht="29" customHeight="1" spans="1:247">
      <c r="A19" s="42" t="s">
        <v>24</v>
      </c>
      <c r="B19" s="43">
        <v>0</v>
      </c>
      <c r="C19" s="44">
        <v>0</v>
      </c>
      <c r="D19" s="45">
        <f t="shared" si="0"/>
        <v>0</v>
      </c>
      <c r="E19" s="45">
        <v>0</v>
      </c>
      <c r="F19" s="45">
        <v>0</v>
      </c>
      <c r="G19" s="47">
        <v>0</v>
      </c>
      <c r="H19" s="45">
        <v>0</v>
      </c>
      <c r="I19" s="45">
        <v>0</v>
      </c>
      <c r="J19" s="45"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</row>
    <row r="20" s="37" customFormat="1" ht="29" customHeight="1" spans="1:247">
      <c r="A20" s="42" t="s">
        <v>25</v>
      </c>
      <c r="B20" s="43">
        <v>0</v>
      </c>
      <c r="C20" s="44">
        <v>0</v>
      </c>
      <c r="D20" s="45">
        <f t="shared" si="0"/>
        <v>0</v>
      </c>
      <c r="E20" s="45">
        <v>0</v>
      </c>
      <c r="F20" s="45">
        <v>0</v>
      </c>
      <c r="G20" s="47">
        <v>0</v>
      </c>
      <c r="H20" s="45">
        <v>0</v>
      </c>
      <c r="I20" s="45">
        <v>0</v>
      </c>
      <c r="J20" s="45"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</row>
    <row r="21" s="37" customFormat="1" ht="29" customHeight="1" spans="1:247">
      <c r="A21" s="42" t="s">
        <v>26</v>
      </c>
      <c r="B21" s="43">
        <v>0</v>
      </c>
      <c r="C21" s="44">
        <v>0</v>
      </c>
      <c r="D21" s="45">
        <f t="shared" si="0"/>
        <v>0</v>
      </c>
      <c r="E21" s="45">
        <v>0</v>
      </c>
      <c r="F21" s="45">
        <v>0</v>
      </c>
      <c r="G21" s="47">
        <v>0</v>
      </c>
      <c r="H21" s="45">
        <v>0</v>
      </c>
      <c r="I21" s="45">
        <v>0</v>
      </c>
      <c r="J21" s="45"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</row>
    <row r="22" s="37" customFormat="1" ht="29" customHeight="1" spans="1:247">
      <c r="A22" s="42" t="s">
        <v>27</v>
      </c>
      <c r="B22" s="43">
        <v>0</v>
      </c>
      <c r="C22" s="44">
        <v>0</v>
      </c>
      <c r="D22" s="45">
        <f t="shared" si="0"/>
        <v>0</v>
      </c>
      <c r="E22" s="45">
        <v>0</v>
      </c>
      <c r="F22" s="45">
        <v>0</v>
      </c>
      <c r="G22" s="47">
        <v>0</v>
      </c>
      <c r="H22" s="45">
        <v>0</v>
      </c>
      <c r="I22" s="45">
        <v>0</v>
      </c>
      <c r="J22" s="45">
        <v>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</row>
    <row r="23" s="37" customFormat="1" ht="29" customHeight="1" spans="1:247">
      <c r="A23" s="42" t="s">
        <v>28</v>
      </c>
      <c r="B23" s="43">
        <v>0</v>
      </c>
      <c r="C23" s="44">
        <v>0</v>
      </c>
      <c r="D23" s="45">
        <f t="shared" si="0"/>
        <v>0</v>
      </c>
      <c r="E23" s="45">
        <v>0</v>
      </c>
      <c r="F23" s="45">
        <v>0</v>
      </c>
      <c r="G23" s="47">
        <v>0</v>
      </c>
      <c r="H23" s="45">
        <v>0</v>
      </c>
      <c r="I23" s="45">
        <v>0</v>
      </c>
      <c r="J23" s="45"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</row>
    <row r="24" s="40" customFormat="1" ht="29" customHeight="1" spans="1:247">
      <c r="A24" s="42" t="s">
        <v>29</v>
      </c>
      <c r="B24" s="43">
        <v>0</v>
      </c>
      <c r="C24" s="44">
        <v>0</v>
      </c>
      <c r="D24" s="45">
        <f t="shared" si="0"/>
        <v>0</v>
      </c>
      <c r="E24" s="45">
        <v>0</v>
      </c>
      <c r="F24" s="45">
        <v>0</v>
      </c>
      <c r="G24" s="47">
        <v>0</v>
      </c>
      <c r="H24" s="45">
        <v>0</v>
      </c>
      <c r="I24" s="45">
        <v>0</v>
      </c>
      <c r="J24" s="45">
        <v>0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</row>
    <row r="25" s="37" customFormat="1" ht="29" customHeight="1" spans="1:247">
      <c r="A25" s="42" t="s">
        <v>30</v>
      </c>
      <c r="B25" s="43">
        <f t="shared" ref="B25:J25" si="1">SUM(B5:B24)</f>
        <v>30</v>
      </c>
      <c r="C25" s="44">
        <f t="shared" si="1"/>
        <v>32</v>
      </c>
      <c r="D25" s="45">
        <f t="shared" si="0"/>
        <v>38600</v>
      </c>
      <c r="E25" s="45">
        <f t="shared" si="1"/>
        <v>4</v>
      </c>
      <c r="F25" s="45">
        <f t="shared" si="1"/>
        <v>4</v>
      </c>
      <c r="G25" s="47">
        <f t="shared" si="1"/>
        <v>5900</v>
      </c>
      <c r="H25" s="45">
        <f t="shared" si="1"/>
        <v>26</v>
      </c>
      <c r="I25" s="45">
        <f t="shared" si="1"/>
        <v>28</v>
      </c>
      <c r="J25" s="45">
        <f t="shared" si="1"/>
        <v>32700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</row>
  </sheetData>
  <mergeCells count="7">
    <mergeCell ref="A2:J2"/>
    <mergeCell ref="E3:G3"/>
    <mergeCell ref="H3:J3"/>
    <mergeCell ref="A3:A4"/>
    <mergeCell ref="B3:B4"/>
    <mergeCell ref="C3:C4"/>
    <mergeCell ref="D3:D4"/>
  </mergeCells>
  <pageMargins left="0.786805555555556" right="0.62986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A3" sqref="A3:L20"/>
    </sheetView>
  </sheetViews>
  <sheetFormatPr defaultColWidth="9" defaultRowHeight="13.5"/>
  <cols>
    <col min="1" max="1" width="12.1583333333333" customWidth="1"/>
    <col min="2" max="3" width="5.625" customWidth="1"/>
    <col min="4" max="4" width="9.125" customWidth="1"/>
    <col min="5" max="5" width="5.5" customWidth="1"/>
    <col min="6" max="6" width="5.375" customWidth="1"/>
    <col min="7" max="7" width="7.74166666666667" customWidth="1"/>
    <col min="8" max="8" width="7.875" customWidth="1"/>
    <col min="9" max="9" width="5.125" customWidth="1"/>
    <col min="10" max="10" width="5.375" customWidth="1"/>
    <col min="11" max="11" width="10.25" customWidth="1"/>
    <col min="12" max="12" width="8.73333333333333" customWidth="1"/>
  </cols>
  <sheetData>
    <row r="1" s="1" customFormat="1" ht="25" customHeight="1" spans="1:12">
      <c r="A1" s="7" t="s">
        <v>31</v>
      </c>
      <c r="B1" s="5"/>
      <c r="C1" s="5"/>
      <c r="D1" s="5"/>
      <c r="E1" s="5"/>
      <c r="F1" s="5"/>
      <c r="G1" s="5"/>
      <c r="H1" s="5"/>
      <c r="I1" s="5"/>
      <c r="J1" s="5"/>
      <c r="K1" s="6"/>
      <c r="L1" s="6"/>
    </row>
    <row r="2" s="1" customFormat="1" ht="35" customHeight="1" spans="1:12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9"/>
      <c r="L2" s="9"/>
    </row>
    <row r="3" s="1" customFormat="1" ht="37" customHeight="1" spans="1:12">
      <c r="A3" s="10" t="s">
        <v>2</v>
      </c>
      <c r="B3" s="10" t="s">
        <v>33</v>
      </c>
      <c r="C3" s="10" t="s">
        <v>34</v>
      </c>
      <c r="D3" s="10" t="s">
        <v>35</v>
      </c>
      <c r="E3" s="11" t="s">
        <v>6</v>
      </c>
      <c r="F3" s="11"/>
      <c r="G3" s="11"/>
      <c r="H3" s="11"/>
      <c r="I3" s="11" t="s">
        <v>7</v>
      </c>
      <c r="J3" s="11"/>
      <c r="K3" s="12"/>
      <c r="L3" s="12"/>
    </row>
    <row r="4" s="2" customFormat="1" ht="37" customHeight="1" spans="1:12">
      <c r="A4" s="10"/>
      <c r="B4" s="10"/>
      <c r="C4" s="10"/>
      <c r="D4" s="10"/>
      <c r="E4" s="10" t="s">
        <v>3</v>
      </c>
      <c r="F4" s="10" t="s">
        <v>4</v>
      </c>
      <c r="G4" s="10" t="s">
        <v>36</v>
      </c>
      <c r="H4" s="10" t="s">
        <v>37</v>
      </c>
      <c r="I4" s="10" t="s">
        <v>3</v>
      </c>
      <c r="J4" s="10" t="s">
        <v>4</v>
      </c>
      <c r="K4" s="13" t="s">
        <v>36</v>
      </c>
      <c r="L4" s="13" t="s">
        <v>37</v>
      </c>
    </row>
    <row r="5" s="3" customFormat="1" ht="37" customHeight="1" spans="1:12">
      <c r="A5" s="17" t="s">
        <v>38</v>
      </c>
      <c r="B5" s="18">
        <f t="shared" ref="B5:B20" si="0">E5+I5</f>
        <v>88</v>
      </c>
      <c r="C5" s="18">
        <f t="shared" ref="C5:C20" si="1">F5+J5</f>
        <v>91</v>
      </c>
      <c r="D5" s="18">
        <f t="shared" ref="D5:D20" si="2">G5+H5+K5+L5</f>
        <v>126742</v>
      </c>
      <c r="E5" s="18">
        <v>35</v>
      </c>
      <c r="F5" s="18">
        <v>37</v>
      </c>
      <c r="G5" s="18">
        <v>24000</v>
      </c>
      <c r="H5" s="18">
        <v>51800</v>
      </c>
      <c r="I5" s="18">
        <v>53</v>
      </c>
      <c r="J5" s="18">
        <v>54</v>
      </c>
      <c r="K5" s="32">
        <v>0</v>
      </c>
      <c r="L5" s="33">
        <v>50942</v>
      </c>
    </row>
    <row r="6" s="3" customFormat="1" ht="37" customHeight="1" spans="1:12">
      <c r="A6" s="17" t="s">
        <v>16</v>
      </c>
      <c r="B6" s="18">
        <f t="shared" si="0"/>
        <v>61</v>
      </c>
      <c r="C6" s="18">
        <f t="shared" si="1"/>
        <v>61</v>
      </c>
      <c r="D6" s="18">
        <f t="shared" si="2"/>
        <v>58503</v>
      </c>
      <c r="E6" s="18">
        <v>0</v>
      </c>
      <c r="F6" s="18">
        <v>0</v>
      </c>
      <c r="G6" s="18">
        <v>0</v>
      </c>
      <c r="H6" s="18">
        <v>0</v>
      </c>
      <c r="I6" s="18">
        <v>61</v>
      </c>
      <c r="J6" s="18">
        <v>61</v>
      </c>
      <c r="K6" s="34">
        <v>0</v>
      </c>
      <c r="L6" s="35">
        <v>58503</v>
      </c>
    </row>
    <row r="7" s="3" customFormat="1" ht="37" customHeight="1" spans="1:12">
      <c r="A7" s="17" t="s">
        <v>17</v>
      </c>
      <c r="B7" s="18">
        <f t="shared" si="0"/>
        <v>91</v>
      </c>
      <c r="C7" s="18">
        <f t="shared" si="1"/>
        <v>92</v>
      </c>
      <c r="D7" s="18">
        <f t="shared" si="2"/>
        <v>86616</v>
      </c>
      <c r="E7" s="18">
        <v>0</v>
      </c>
      <c r="F7" s="18">
        <v>0</v>
      </c>
      <c r="G7" s="18">
        <v>0</v>
      </c>
      <c r="H7" s="18">
        <v>0</v>
      </c>
      <c r="I7" s="18">
        <v>91</v>
      </c>
      <c r="J7" s="18">
        <v>92</v>
      </c>
      <c r="K7" s="32">
        <v>0</v>
      </c>
      <c r="L7" s="35">
        <v>86616</v>
      </c>
    </row>
    <row r="8" s="3" customFormat="1" ht="37" customHeight="1" spans="1:12">
      <c r="A8" s="17" t="s">
        <v>18</v>
      </c>
      <c r="B8" s="18">
        <f t="shared" si="0"/>
        <v>101</v>
      </c>
      <c r="C8" s="18">
        <f t="shared" si="1"/>
        <v>105</v>
      </c>
      <c r="D8" s="18">
        <f t="shared" si="2"/>
        <v>99815</v>
      </c>
      <c r="E8" s="18">
        <v>0</v>
      </c>
      <c r="F8" s="18">
        <v>0</v>
      </c>
      <c r="G8" s="18">
        <v>0</v>
      </c>
      <c r="H8" s="18">
        <v>0</v>
      </c>
      <c r="I8" s="18">
        <v>101</v>
      </c>
      <c r="J8" s="18">
        <v>105</v>
      </c>
      <c r="K8" s="34">
        <v>0</v>
      </c>
      <c r="L8" s="35">
        <v>99815</v>
      </c>
    </row>
    <row r="9" s="3" customFormat="1" ht="37" customHeight="1" spans="1:19">
      <c r="A9" s="17" t="s">
        <v>19</v>
      </c>
      <c r="B9" s="18">
        <f t="shared" si="0"/>
        <v>44</v>
      </c>
      <c r="C9" s="18">
        <f t="shared" si="1"/>
        <v>44</v>
      </c>
      <c r="D9" s="18">
        <f t="shared" si="2"/>
        <v>49346</v>
      </c>
      <c r="E9" s="18">
        <v>0</v>
      </c>
      <c r="F9" s="18">
        <v>0</v>
      </c>
      <c r="G9" s="18">
        <v>0</v>
      </c>
      <c r="H9" s="18">
        <v>0</v>
      </c>
      <c r="I9" s="18">
        <v>44</v>
      </c>
      <c r="J9" s="18">
        <v>44</v>
      </c>
      <c r="K9" s="32">
        <v>8034</v>
      </c>
      <c r="L9" s="35">
        <v>41312</v>
      </c>
      <c r="S9" s="19"/>
    </row>
    <row r="10" s="3" customFormat="1" ht="37" customHeight="1" spans="1:12">
      <c r="A10" s="17" t="s">
        <v>20</v>
      </c>
      <c r="B10" s="18">
        <f t="shared" si="0"/>
        <v>76</v>
      </c>
      <c r="C10" s="18">
        <f t="shared" si="1"/>
        <v>77</v>
      </c>
      <c r="D10" s="18">
        <f t="shared" si="2"/>
        <v>99892</v>
      </c>
      <c r="E10" s="18">
        <v>31</v>
      </c>
      <c r="F10" s="18">
        <v>31</v>
      </c>
      <c r="G10" s="18">
        <v>0</v>
      </c>
      <c r="H10" s="18">
        <v>47400</v>
      </c>
      <c r="I10" s="18">
        <v>45</v>
      </c>
      <c r="J10" s="18">
        <v>46</v>
      </c>
      <c r="K10" s="34">
        <v>8034</v>
      </c>
      <c r="L10" s="35">
        <v>44458</v>
      </c>
    </row>
    <row r="11" s="3" customFormat="1" ht="37" customHeight="1" spans="1:12">
      <c r="A11" s="17" t="s">
        <v>21</v>
      </c>
      <c r="B11" s="18">
        <f t="shared" si="0"/>
        <v>49</v>
      </c>
      <c r="C11" s="18">
        <f t="shared" si="1"/>
        <v>51</v>
      </c>
      <c r="D11" s="18">
        <f t="shared" si="2"/>
        <v>48173</v>
      </c>
      <c r="E11" s="18">
        <v>0</v>
      </c>
      <c r="F11" s="18">
        <v>0</v>
      </c>
      <c r="G11" s="18">
        <v>0</v>
      </c>
      <c r="H11" s="18">
        <v>0</v>
      </c>
      <c r="I11" s="18">
        <v>49</v>
      </c>
      <c r="J11" s="18">
        <v>51</v>
      </c>
      <c r="K11" s="34">
        <v>0</v>
      </c>
      <c r="L11" s="35">
        <v>48173</v>
      </c>
    </row>
    <row r="12" s="3" customFormat="1" ht="37" customHeight="1" spans="1:12">
      <c r="A12" s="17" t="s">
        <v>22</v>
      </c>
      <c r="B12" s="18">
        <f t="shared" si="0"/>
        <v>81</v>
      </c>
      <c r="C12" s="18">
        <f t="shared" si="1"/>
        <v>82</v>
      </c>
      <c r="D12" s="18">
        <f t="shared" si="2"/>
        <v>79186</v>
      </c>
      <c r="E12" s="18">
        <v>0</v>
      </c>
      <c r="F12" s="18">
        <v>0</v>
      </c>
      <c r="G12" s="18">
        <v>0</v>
      </c>
      <c r="H12" s="18">
        <v>0</v>
      </c>
      <c r="I12" s="18">
        <v>81</v>
      </c>
      <c r="J12" s="18">
        <v>82</v>
      </c>
      <c r="K12" s="34">
        <v>0</v>
      </c>
      <c r="L12" s="35">
        <v>79186</v>
      </c>
    </row>
    <row r="13" s="3" customFormat="1" ht="37" customHeight="1" spans="1:12">
      <c r="A13" s="17" t="s">
        <v>23</v>
      </c>
      <c r="B13" s="18">
        <f t="shared" si="0"/>
        <v>40</v>
      </c>
      <c r="C13" s="18">
        <f t="shared" si="1"/>
        <v>41</v>
      </c>
      <c r="D13" s="18">
        <f t="shared" si="2"/>
        <v>39243</v>
      </c>
      <c r="E13" s="18">
        <v>0</v>
      </c>
      <c r="F13" s="18">
        <v>0</v>
      </c>
      <c r="G13" s="18">
        <v>0</v>
      </c>
      <c r="H13" s="18">
        <v>0</v>
      </c>
      <c r="I13" s="18">
        <v>40</v>
      </c>
      <c r="J13" s="18">
        <v>41</v>
      </c>
      <c r="K13" s="34">
        <v>0</v>
      </c>
      <c r="L13" s="35">
        <v>39243</v>
      </c>
    </row>
    <row r="14" s="3" customFormat="1" ht="37" customHeight="1" spans="1:12">
      <c r="A14" s="17" t="s">
        <v>24</v>
      </c>
      <c r="B14" s="18">
        <f t="shared" si="0"/>
        <v>71</v>
      </c>
      <c r="C14" s="18">
        <f t="shared" si="1"/>
        <v>75</v>
      </c>
      <c r="D14" s="18">
        <f t="shared" si="2"/>
        <v>78196</v>
      </c>
      <c r="E14" s="18">
        <v>22</v>
      </c>
      <c r="F14" s="18">
        <v>23</v>
      </c>
      <c r="G14" s="18">
        <v>0</v>
      </c>
      <c r="H14" s="18">
        <v>29000</v>
      </c>
      <c r="I14" s="18">
        <v>49</v>
      </c>
      <c r="J14" s="18">
        <v>52</v>
      </c>
      <c r="K14" s="34">
        <v>0</v>
      </c>
      <c r="L14" s="35">
        <v>49196</v>
      </c>
    </row>
    <row r="15" s="3" customFormat="1" ht="37" customHeight="1" spans="1:12">
      <c r="A15" s="17" t="s">
        <v>25</v>
      </c>
      <c r="B15" s="18">
        <f t="shared" si="0"/>
        <v>62</v>
      </c>
      <c r="C15" s="18">
        <f t="shared" si="1"/>
        <v>64</v>
      </c>
      <c r="D15" s="18">
        <f t="shared" si="2"/>
        <v>61472</v>
      </c>
      <c r="E15" s="18">
        <v>0</v>
      </c>
      <c r="F15" s="18">
        <v>0</v>
      </c>
      <c r="G15" s="18">
        <v>0</v>
      </c>
      <c r="H15" s="18">
        <v>0</v>
      </c>
      <c r="I15" s="18">
        <v>62</v>
      </c>
      <c r="J15" s="18">
        <v>64</v>
      </c>
      <c r="K15" s="34">
        <v>0</v>
      </c>
      <c r="L15" s="35">
        <v>61472</v>
      </c>
    </row>
    <row r="16" s="3" customFormat="1" ht="37" customHeight="1" spans="1:12">
      <c r="A16" s="17" t="s">
        <v>26</v>
      </c>
      <c r="B16" s="18">
        <f t="shared" si="0"/>
        <v>94</v>
      </c>
      <c r="C16" s="18">
        <f t="shared" si="1"/>
        <v>94</v>
      </c>
      <c r="D16" s="18">
        <f t="shared" si="2"/>
        <v>122283</v>
      </c>
      <c r="E16" s="18">
        <v>31</v>
      </c>
      <c r="F16" s="18">
        <v>31</v>
      </c>
      <c r="G16" s="18">
        <v>12000</v>
      </c>
      <c r="H16" s="18">
        <v>43300</v>
      </c>
      <c r="I16" s="18">
        <v>63</v>
      </c>
      <c r="J16" s="18">
        <v>63</v>
      </c>
      <c r="K16" s="34">
        <v>8034</v>
      </c>
      <c r="L16" s="35">
        <v>58949</v>
      </c>
    </row>
    <row r="17" s="3" customFormat="1" ht="37" customHeight="1" spans="1:12">
      <c r="A17" s="17" t="s">
        <v>27</v>
      </c>
      <c r="B17" s="18">
        <f t="shared" si="0"/>
        <v>81</v>
      </c>
      <c r="C17" s="18">
        <f t="shared" si="1"/>
        <v>81</v>
      </c>
      <c r="D17" s="18">
        <f t="shared" si="2"/>
        <v>86620</v>
      </c>
      <c r="E17" s="18">
        <v>0</v>
      </c>
      <c r="F17" s="18">
        <v>0</v>
      </c>
      <c r="G17" s="18">
        <v>0</v>
      </c>
      <c r="H17" s="18">
        <v>0</v>
      </c>
      <c r="I17" s="18">
        <v>81</v>
      </c>
      <c r="J17" s="18">
        <v>81</v>
      </c>
      <c r="K17" s="34">
        <v>8957</v>
      </c>
      <c r="L17" s="35">
        <v>77663</v>
      </c>
    </row>
    <row r="18" s="3" customFormat="1" ht="37" customHeight="1" spans="1:12">
      <c r="A18" s="17" t="s">
        <v>28</v>
      </c>
      <c r="B18" s="18">
        <f t="shared" si="0"/>
        <v>77</v>
      </c>
      <c r="C18" s="18">
        <f t="shared" si="1"/>
        <v>79</v>
      </c>
      <c r="D18" s="18">
        <f t="shared" si="2"/>
        <v>81351</v>
      </c>
      <c r="E18" s="18">
        <v>0</v>
      </c>
      <c r="F18" s="18">
        <v>0</v>
      </c>
      <c r="G18" s="18">
        <v>0</v>
      </c>
      <c r="H18" s="18">
        <v>0</v>
      </c>
      <c r="I18" s="18">
        <v>77</v>
      </c>
      <c r="J18" s="18">
        <v>79</v>
      </c>
      <c r="K18" s="34">
        <v>8034</v>
      </c>
      <c r="L18" s="35">
        <v>73317</v>
      </c>
    </row>
    <row r="19" s="4" customFormat="1" ht="37" customHeight="1" spans="1:12">
      <c r="A19" s="17" t="s">
        <v>29</v>
      </c>
      <c r="B19" s="18">
        <f t="shared" si="0"/>
        <v>118</v>
      </c>
      <c r="C19" s="18">
        <f t="shared" si="1"/>
        <v>120</v>
      </c>
      <c r="D19" s="18">
        <f t="shared" si="2"/>
        <v>122717</v>
      </c>
      <c r="E19" s="18">
        <v>0</v>
      </c>
      <c r="F19" s="18">
        <v>0</v>
      </c>
      <c r="G19" s="18">
        <v>0</v>
      </c>
      <c r="H19" s="18">
        <v>0</v>
      </c>
      <c r="I19" s="18">
        <v>118</v>
      </c>
      <c r="J19" s="18">
        <v>120</v>
      </c>
      <c r="K19" s="34">
        <v>8957</v>
      </c>
      <c r="L19" s="35">
        <v>113760</v>
      </c>
    </row>
    <row r="20" s="3" customFormat="1" ht="37" customHeight="1" spans="1:13">
      <c r="A20" s="17" t="s">
        <v>30</v>
      </c>
      <c r="B20" s="18">
        <f t="shared" si="0"/>
        <v>1134</v>
      </c>
      <c r="C20" s="18">
        <f t="shared" si="1"/>
        <v>1157</v>
      </c>
      <c r="D20" s="18">
        <f t="shared" si="2"/>
        <v>1240155</v>
      </c>
      <c r="E20" s="18">
        <f t="shared" ref="E20:L20" si="3">SUM(E5:E19)</f>
        <v>119</v>
      </c>
      <c r="F20" s="18">
        <f t="shared" si="3"/>
        <v>122</v>
      </c>
      <c r="G20" s="18">
        <f t="shared" si="3"/>
        <v>36000</v>
      </c>
      <c r="H20" s="18">
        <f t="shared" si="3"/>
        <v>171500</v>
      </c>
      <c r="I20" s="18">
        <f t="shared" si="3"/>
        <v>1015</v>
      </c>
      <c r="J20" s="18">
        <f t="shared" si="3"/>
        <v>1035</v>
      </c>
      <c r="K20" s="34">
        <f t="shared" si="3"/>
        <v>50050</v>
      </c>
      <c r="L20" s="35">
        <f t="shared" si="3"/>
        <v>982605</v>
      </c>
      <c r="M20" s="36"/>
    </row>
  </sheetData>
  <mergeCells count="7">
    <mergeCell ref="A2:L2"/>
    <mergeCell ref="E3:H3"/>
    <mergeCell ref="I3:L3"/>
    <mergeCell ref="A3:A4"/>
    <mergeCell ref="B3:B4"/>
    <mergeCell ref="C3:C4"/>
    <mergeCell ref="D3:D4"/>
  </mergeCells>
  <pageMargins left="0.74791666666666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9" workbookViewId="0">
      <selection activeCell="K25" sqref="K25"/>
    </sheetView>
  </sheetViews>
  <sheetFormatPr defaultColWidth="9" defaultRowHeight="26" customHeight="1" outlineLevelCol="7"/>
  <cols>
    <col min="1" max="1" width="18.2916666666667" style="20" customWidth="1"/>
    <col min="2" max="2" width="23" style="20" customWidth="1"/>
    <col min="3" max="3" width="9.875" style="20" customWidth="1"/>
    <col min="4" max="4" width="7.04166666666667" style="20" customWidth="1"/>
    <col min="5" max="5" width="6.46666666666667" style="20" customWidth="1"/>
    <col min="6" max="6" width="6.65" style="20" customWidth="1"/>
    <col min="7" max="7" width="8.46666666666667" style="20" customWidth="1"/>
    <col min="8" max="8" width="7.725" style="20" customWidth="1"/>
    <col min="9" max="205" width="9" style="20" customWidth="1"/>
    <col min="206" max="16384" width="9" style="20"/>
  </cols>
  <sheetData>
    <row r="1" s="20" customFormat="1" ht="18.75" customHeight="1" spans="1:1">
      <c r="A1" s="22" t="s">
        <v>39</v>
      </c>
    </row>
    <row r="2" s="20" customFormat="1" ht="45.75" customHeight="1" spans="1:8">
      <c r="A2" s="23" t="s">
        <v>40</v>
      </c>
      <c r="B2" s="23"/>
      <c r="C2" s="23"/>
      <c r="D2" s="23"/>
      <c r="E2" s="23"/>
      <c r="F2" s="23"/>
      <c r="G2" s="23"/>
      <c r="H2" s="23"/>
    </row>
    <row r="3" s="20" customFormat="1" ht="43" customHeight="1" spans="1:8">
      <c r="A3" s="10" t="s">
        <v>41</v>
      </c>
      <c r="B3" s="10" t="s">
        <v>42</v>
      </c>
      <c r="C3" s="10" t="s">
        <v>43</v>
      </c>
      <c r="D3" s="10" t="s">
        <v>44</v>
      </c>
      <c r="E3" s="10" t="s">
        <v>45</v>
      </c>
      <c r="F3" s="10" t="s">
        <v>36</v>
      </c>
      <c r="G3" s="10" t="s">
        <v>35</v>
      </c>
      <c r="H3" s="24" t="s">
        <v>30</v>
      </c>
    </row>
    <row r="4" s="20" customFormat="1" ht="19.4" customHeight="1" spans="1:8">
      <c r="A4" s="25" t="s">
        <v>46</v>
      </c>
      <c r="B4" s="50" t="s">
        <v>47</v>
      </c>
      <c r="C4" s="26" t="s">
        <v>38</v>
      </c>
      <c r="D4" s="26">
        <v>12</v>
      </c>
      <c r="E4" s="26">
        <v>13</v>
      </c>
      <c r="F4" s="26">
        <v>0</v>
      </c>
      <c r="G4" s="25">
        <v>19100</v>
      </c>
      <c r="H4" s="27">
        <f>F4+G4</f>
        <v>19100</v>
      </c>
    </row>
    <row r="5" s="20" customFormat="1" ht="19.4" customHeight="1" spans="1:8">
      <c r="A5" s="25"/>
      <c r="B5" s="25"/>
      <c r="C5" s="26" t="s">
        <v>16</v>
      </c>
      <c r="D5" s="26">
        <v>6</v>
      </c>
      <c r="E5" s="26">
        <v>6</v>
      </c>
      <c r="F5" s="26">
        <v>0</v>
      </c>
      <c r="G5" s="25">
        <v>7800</v>
      </c>
      <c r="H5" s="27">
        <f>F5+G5</f>
        <v>7800</v>
      </c>
    </row>
    <row r="6" s="20" customFormat="1" ht="19.4" customHeight="1" spans="1:8">
      <c r="A6" s="25"/>
      <c r="B6" s="25"/>
      <c r="C6" s="26" t="s">
        <v>27</v>
      </c>
      <c r="D6" s="26">
        <v>8</v>
      </c>
      <c r="E6" s="26">
        <v>9</v>
      </c>
      <c r="F6" s="26">
        <v>0</v>
      </c>
      <c r="G6" s="25">
        <v>12700</v>
      </c>
      <c r="H6" s="27">
        <f>F6+G6</f>
        <v>12700</v>
      </c>
    </row>
    <row r="7" s="20" customFormat="1" ht="19.4" customHeight="1" spans="1:8">
      <c r="A7" s="25"/>
      <c r="B7" s="25"/>
      <c r="C7" s="26" t="s">
        <v>29</v>
      </c>
      <c r="D7" s="26">
        <v>9</v>
      </c>
      <c r="E7" s="26">
        <v>9</v>
      </c>
      <c r="F7" s="26">
        <v>0</v>
      </c>
      <c r="G7" s="25">
        <v>13300</v>
      </c>
      <c r="H7" s="27">
        <f>F7+G7</f>
        <v>13300</v>
      </c>
    </row>
    <row r="8" s="20" customFormat="1" ht="19.4" customHeight="1" spans="1:8">
      <c r="A8" s="25"/>
      <c r="B8" s="25"/>
      <c r="C8" s="26" t="s">
        <v>23</v>
      </c>
      <c r="D8" s="26">
        <v>1</v>
      </c>
      <c r="E8" s="26">
        <v>1</v>
      </c>
      <c r="F8" s="26">
        <v>0</v>
      </c>
      <c r="G8" s="25">
        <v>1200</v>
      </c>
      <c r="H8" s="27">
        <f>F8+G8</f>
        <v>1200</v>
      </c>
    </row>
    <row r="9" s="20" customFormat="1" ht="19.4" customHeight="1" spans="1:8">
      <c r="A9" s="25"/>
      <c r="B9" s="25"/>
      <c r="C9" s="26" t="s">
        <v>17</v>
      </c>
      <c r="D9" s="26">
        <v>1</v>
      </c>
      <c r="E9" s="26">
        <v>1</v>
      </c>
      <c r="F9" s="26">
        <v>0</v>
      </c>
      <c r="G9" s="25">
        <v>1200</v>
      </c>
      <c r="H9" s="27">
        <v>1200</v>
      </c>
    </row>
    <row r="10" s="20" customFormat="1" ht="19.4" customHeight="1" spans="1:8">
      <c r="A10" s="25"/>
      <c r="B10" s="25"/>
      <c r="C10" s="26" t="s">
        <v>28</v>
      </c>
      <c r="D10" s="26">
        <v>1</v>
      </c>
      <c r="E10" s="26">
        <v>1</v>
      </c>
      <c r="F10" s="26">
        <v>0</v>
      </c>
      <c r="G10" s="25">
        <v>1200</v>
      </c>
      <c r="H10" s="27">
        <f>F10+G10</f>
        <v>1200</v>
      </c>
    </row>
    <row r="11" s="20" customFormat="1" ht="19.4" customHeight="1" spans="1:8">
      <c r="A11" s="25"/>
      <c r="B11" s="25"/>
      <c r="C11" s="26" t="s">
        <v>21</v>
      </c>
      <c r="D11" s="26">
        <v>1</v>
      </c>
      <c r="E11" s="26">
        <v>1</v>
      </c>
      <c r="F11" s="26">
        <v>0</v>
      </c>
      <c r="G11" s="25">
        <v>1200</v>
      </c>
      <c r="H11" s="27">
        <v>1200</v>
      </c>
    </row>
    <row r="12" s="21" customFormat="1" ht="19.4" customHeight="1" spans="1:8">
      <c r="A12" s="25"/>
      <c r="B12" s="25"/>
      <c r="C12" s="26" t="s">
        <v>48</v>
      </c>
      <c r="D12" s="26">
        <f>SUM(D4:D11)</f>
        <v>39</v>
      </c>
      <c r="E12" s="26">
        <f>SUM(E4:E11)</f>
        <v>41</v>
      </c>
      <c r="F12" s="26">
        <f>SUM(F4:F11)</f>
        <v>0</v>
      </c>
      <c r="G12" s="25">
        <f>SUM(G4:G11)</f>
        <v>57700</v>
      </c>
      <c r="H12" s="27">
        <f>SUM(H4:H11)</f>
        <v>57700</v>
      </c>
    </row>
    <row r="13" s="20" customFormat="1" ht="19.4" customHeight="1" spans="1:8">
      <c r="A13" s="25"/>
      <c r="B13" s="25"/>
      <c r="C13" s="26" t="s">
        <v>20</v>
      </c>
      <c r="D13" s="26">
        <v>10</v>
      </c>
      <c r="E13" s="26">
        <v>10</v>
      </c>
      <c r="F13" s="26">
        <v>0</v>
      </c>
      <c r="G13" s="25">
        <v>14300</v>
      </c>
      <c r="H13" s="27">
        <f t="shared" ref="H12:H23" si="0">F13+G13</f>
        <v>14300</v>
      </c>
    </row>
    <row r="14" s="20" customFormat="1" ht="19.4" customHeight="1" spans="1:8">
      <c r="A14" s="25"/>
      <c r="B14" s="25"/>
      <c r="C14" s="26" t="s">
        <v>22</v>
      </c>
      <c r="D14" s="26">
        <v>6</v>
      </c>
      <c r="E14" s="26">
        <v>6</v>
      </c>
      <c r="F14" s="26">
        <v>0</v>
      </c>
      <c r="G14" s="25">
        <v>10700</v>
      </c>
      <c r="H14" s="27">
        <f t="shared" si="0"/>
        <v>10700</v>
      </c>
    </row>
    <row r="15" s="20" customFormat="1" ht="19.4" customHeight="1" spans="1:8">
      <c r="A15" s="25"/>
      <c r="B15" s="25"/>
      <c r="C15" s="26" t="s">
        <v>23</v>
      </c>
      <c r="D15" s="26">
        <v>9</v>
      </c>
      <c r="E15" s="26">
        <v>9</v>
      </c>
      <c r="F15" s="26">
        <v>0</v>
      </c>
      <c r="G15" s="25">
        <v>13300</v>
      </c>
      <c r="H15" s="27">
        <f t="shared" si="0"/>
        <v>13300</v>
      </c>
    </row>
    <row r="16" s="20" customFormat="1" ht="19.4" customHeight="1" spans="1:8">
      <c r="A16" s="25"/>
      <c r="B16" s="25"/>
      <c r="C16" s="26" t="s">
        <v>28</v>
      </c>
      <c r="D16" s="26">
        <v>6</v>
      </c>
      <c r="E16" s="26">
        <v>6</v>
      </c>
      <c r="F16" s="26">
        <v>0</v>
      </c>
      <c r="G16" s="25">
        <v>9100</v>
      </c>
      <c r="H16" s="27">
        <f t="shared" si="0"/>
        <v>9100</v>
      </c>
    </row>
    <row r="17" s="21" customFormat="1" ht="19.4" customHeight="1" spans="1:8">
      <c r="A17" s="25"/>
      <c r="B17" s="25"/>
      <c r="C17" s="26" t="s">
        <v>48</v>
      </c>
      <c r="D17" s="26">
        <f t="shared" ref="D17:G17" si="1">SUM(D13:D16)</f>
        <v>31</v>
      </c>
      <c r="E17" s="26">
        <f t="shared" si="1"/>
        <v>31</v>
      </c>
      <c r="F17" s="26">
        <v>0</v>
      </c>
      <c r="G17" s="25">
        <f t="shared" si="1"/>
        <v>47400</v>
      </c>
      <c r="H17" s="27">
        <f t="shared" si="0"/>
        <v>47400</v>
      </c>
    </row>
    <row r="18" s="20" customFormat="1" ht="19.4" customHeight="1" spans="1:8">
      <c r="A18" s="25"/>
      <c r="B18" s="25"/>
      <c r="C18" s="26" t="s">
        <v>26</v>
      </c>
      <c r="D18" s="26">
        <v>5</v>
      </c>
      <c r="E18" s="26">
        <v>5</v>
      </c>
      <c r="F18" s="26">
        <v>0</v>
      </c>
      <c r="G18" s="25">
        <v>6900</v>
      </c>
      <c r="H18" s="27">
        <f t="shared" si="0"/>
        <v>6900</v>
      </c>
    </row>
    <row r="19" s="20" customFormat="1" ht="19.4" customHeight="1" spans="1:8">
      <c r="A19" s="25"/>
      <c r="B19" s="25"/>
      <c r="C19" s="26" t="s">
        <v>38</v>
      </c>
      <c r="D19" s="26">
        <v>1</v>
      </c>
      <c r="E19" s="26">
        <v>1</v>
      </c>
      <c r="F19" s="26">
        <v>0</v>
      </c>
      <c r="G19" s="25">
        <v>1200</v>
      </c>
      <c r="H19" s="27">
        <f t="shared" si="0"/>
        <v>1200</v>
      </c>
    </row>
    <row r="20" s="20" customFormat="1" ht="19.4" customHeight="1" spans="1:8">
      <c r="A20" s="25"/>
      <c r="B20" s="25"/>
      <c r="C20" s="26" t="s">
        <v>18</v>
      </c>
      <c r="D20" s="26">
        <v>13</v>
      </c>
      <c r="E20" s="26">
        <v>13</v>
      </c>
      <c r="F20" s="26">
        <v>0</v>
      </c>
      <c r="G20" s="25">
        <v>18000</v>
      </c>
      <c r="H20" s="27">
        <f t="shared" si="0"/>
        <v>18000</v>
      </c>
    </row>
    <row r="21" s="20" customFormat="1" ht="19.4" customHeight="1" spans="1:8">
      <c r="A21" s="25"/>
      <c r="B21" s="25"/>
      <c r="C21" s="26" t="s">
        <v>17</v>
      </c>
      <c r="D21" s="26">
        <v>11</v>
      </c>
      <c r="E21" s="26">
        <v>11</v>
      </c>
      <c r="F21" s="26">
        <v>0</v>
      </c>
      <c r="G21" s="25">
        <v>16000</v>
      </c>
      <c r="H21" s="27">
        <f t="shared" si="0"/>
        <v>16000</v>
      </c>
    </row>
    <row r="22" s="20" customFormat="1" ht="19.4" customHeight="1" spans="1:8">
      <c r="A22" s="25"/>
      <c r="B22" s="25"/>
      <c r="C22" s="26" t="s">
        <v>27</v>
      </c>
      <c r="D22" s="26">
        <v>1</v>
      </c>
      <c r="E22" s="26">
        <v>1</v>
      </c>
      <c r="F22" s="26">
        <v>0</v>
      </c>
      <c r="G22" s="25">
        <v>1200</v>
      </c>
      <c r="H22" s="27">
        <f t="shared" si="0"/>
        <v>1200</v>
      </c>
    </row>
    <row r="23" s="21" customFormat="1" ht="19.4" customHeight="1" spans="1:8">
      <c r="A23" s="25"/>
      <c r="B23" s="25"/>
      <c r="C23" s="26" t="s">
        <v>48</v>
      </c>
      <c r="D23" s="26">
        <f t="shared" ref="D23:G23" si="2">SUM(D18:D22)</f>
        <v>31</v>
      </c>
      <c r="E23" s="26">
        <f t="shared" si="2"/>
        <v>31</v>
      </c>
      <c r="F23" s="26">
        <f t="shared" si="2"/>
        <v>0</v>
      </c>
      <c r="G23" s="25">
        <f t="shared" si="2"/>
        <v>43300</v>
      </c>
      <c r="H23" s="27">
        <f t="shared" si="0"/>
        <v>43300</v>
      </c>
    </row>
    <row r="24" s="20" customFormat="1" ht="19.4" customHeight="1" spans="1:8">
      <c r="A24" s="25" t="s">
        <v>49</v>
      </c>
      <c r="B24" s="51" t="s">
        <v>50</v>
      </c>
      <c r="C24" s="26" t="s">
        <v>24</v>
      </c>
      <c r="D24" s="26">
        <v>11</v>
      </c>
      <c r="E24" s="26">
        <v>12</v>
      </c>
      <c r="F24" s="26">
        <v>0</v>
      </c>
      <c r="G24" s="25">
        <v>14700</v>
      </c>
      <c r="H24" s="27">
        <f t="shared" ref="H24:H29" si="3">F24+G24</f>
        <v>14700</v>
      </c>
    </row>
    <row r="25" s="20" customFormat="1" ht="19.4" customHeight="1" spans="1:8">
      <c r="A25" s="25"/>
      <c r="B25" s="28"/>
      <c r="C25" s="26" t="s">
        <v>25</v>
      </c>
      <c r="D25" s="26">
        <v>2</v>
      </c>
      <c r="E25" s="26">
        <v>2</v>
      </c>
      <c r="F25" s="26">
        <v>0</v>
      </c>
      <c r="G25" s="25">
        <v>2400</v>
      </c>
      <c r="H25" s="27">
        <f t="shared" si="3"/>
        <v>2400</v>
      </c>
    </row>
    <row r="26" s="20" customFormat="1" ht="19.4" customHeight="1" spans="1:8">
      <c r="A26" s="25"/>
      <c r="B26" s="28"/>
      <c r="C26" s="26" t="s">
        <v>19</v>
      </c>
      <c r="D26" s="26">
        <v>2</v>
      </c>
      <c r="E26" s="26">
        <v>2</v>
      </c>
      <c r="F26" s="26">
        <v>0</v>
      </c>
      <c r="G26" s="25">
        <v>3200</v>
      </c>
      <c r="H26" s="27">
        <f t="shared" si="3"/>
        <v>3200</v>
      </c>
    </row>
    <row r="27" s="20" customFormat="1" ht="19.4" customHeight="1" spans="1:8">
      <c r="A27" s="25"/>
      <c r="B27" s="28"/>
      <c r="C27" s="26" t="s">
        <v>21</v>
      </c>
      <c r="D27" s="26">
        <v>4</v>
      </c>
      <c r="E27" s="26">
        <v>4</v>
      </c>
      <c r="F27" s="26">
        <v>0</v>
      </c>
      <c r="G27" s="25">
        <v>5100</v>
      </c>
      <c r="H27" s="27">
        <f t="shared" si="3"/>
        <v>5100</v>
      </c>
    </row>
    <row r="28" s="20" customFormat="1" ht="19.4" customHeight="1" spans="1:8">
      <c r="A28" s="25"/>
      <c r="B28" s="28"/>
      <c r="C28" s="26" t="s">
        <v>29</v>
      </c>
      <c r="D28" s="26">
        <v>3</v>
      </c>
      <c r="E28" s="26">
        <v>3</v>
      </c>
      <c r="F28" s="26">
        <v>0</v>
      </c>
      <c r="G28" s="25">
        <v>3600</v>
      </c>
      <c r="H28" s="27">
        <f t="shared" si="3"/>
        <v>3600</v>
      </c>
    </row>
    <row r="29" s="21" customFormat="1" ht="19.4" customHeight="1" spans="1:8">
      <c r="A29" s="25"/>
      <c r="B29" s="28"/>
      <c r="C29" s="26" t="s">
        <v>48</v>
      </c>
      <c r="D29" s="26">
        <f t="shared" ref="D29:G29" si="4">SUM(D24:D28)</f>
        <v>22</v>
      </c>
      <c r="E29" s="26">
        <f t="shared" si="4"/>
        <v>23</v>
      </c>
      <c r="F29" s="26">
        <v>0</v>
      </c>
      <c r="G29" s="25">
        <f t="shared" si="4"/>
        <v>29000</v>
      </c>
      <c r="H29" s="27">
        <f t="shared" si="3"/>
        <v>29000</v>
      </c>
    </row>
    <row r="30" s="21" customFormat="1" ht="19.4" customHeight="1" spans="1:8">
      <c r="A30" s="29" t="s">
        <v>30</v>
      </c>
      <c r="B30" s="30"/>
      <c r="C30" s="31"/>
      <c r="D30" s="26">
        <f>D29+D23+D17+D12</f>
        <v>123</v>
      </c>
      <c r="E30" s="26">
        <f>E29+E23+E17+E12</f>
        <v>126</v>
      </c>
      <c r="F30" s="26">
        <v>0</v>
      </c>
      <c r="G30" s="25">
        <f>G29+G23+G17+G12</f>
        <v>177400</v>
      </c>
      <c r="H30" s="27">
        <f>H29+H23+H17+H12</f>
        <v>177400</v>
      </c>
    </row>
    <row r="31" s="21" customFormat="1" ht="19.4" customHeight="1" spans="1:8">
      <c r="A31" s="25" t="s">
        <v>51</v>
      </c>
      <c r="B31" s="51" t="s">
        <v>52</v>
      </c>
      <c r="C31" s="26" t="s">
        <v>53</v>
      </c>
      <c r="D31" s="26">
        <v>1</v>
      </c>
      <c r="E31" s="26">
        <v>1</v>
      </c>
      <c r="F31" s="26">
        <v>12000</v>
      </c>
      <c r="G31" s="25">
        <v>0</v>
      </c>
      <c r="H31" s="27">
        <v>0</v>
      </c>
    </row>
    <row r="32" s="21" customFormat="1" ht="19.4" customHeight="1" spans="1:8">
      <c r="A32" s="25"/>
      <c r="B32" s="28"/>
      <c r="C32" s="27" t="s">
        <v>54</v>
      </c>
      <c r="D32" s="26">
        <v>1</v>
      </c>
      <c r="E32" s="26">
        <v>1</v>
      </c>
      <c r="F32" s="26">
        <v>12000</v>
      </c>
      <c r="G32" s="25">
        <v>0</v>
      </c>
      <c r="H32" s="27">
        <v>0</v>
      </c>
    </row>
    <row r="33" s="21" customFormat="1" ht="19.4" customHeight="1" spans="1:8">
      <c r="A33" s="25" t="s">
        <v>55</v>
      </c>
      <c r="B33" s="51" t="s">
        <v>56</v>
      </c>
      <c r="C33" s="27" t="s">
        <v>57</v>
      </c>
      <c r="D33" s="26">
        <v>1</v>
      </c>
      <c r="E33" s="26">
        <v>1</v>
      </c>
      <c r="F33" s="26">
        <v>12000</v>
      </c>
      <c r="G33" s="25">
        <v>0</v>
      </c>
      <c r="H33" s="27">
        <v>0</v>
      </c>
    </row>
    <row r="34" s="20" customFormat="1" ht="19.4" customHeight="1" spans="1:8">
      <c r="A34" s="25" t="s">
        <v>30</v>
      </c>
      <c r="B34" s="25"/>
      <c r="C34" s="25"/>
      <c r="D34" s="25">
        <f>SUM(D31:D33)</f>
        <v>3</v>
      </c>
      <c r="E34" s="25">
        <f>SUM(E31:E33)</f>
        <v>3</v>
      </c>
      <c r="F34" s="25">
        <f>SUM(F31:F33)</f>
        <v>36000</v>
      </c>
      <c r="G34" s="25"/>
      <c r="H34" s="27"/>
    </row>
  </sheetData>
  <mergeCells count="9">
    <mergeCell ref="A2:H2"/>
    <mergeCell ref="A30:C30"/>
    <mergeCell ref="A34:C34"/>
    <mergeCell ref="A4:A23"/>
    <mergeCell ref="A24:A29"/>
    <mergeCell ref="A31:A32"/>
    <mergeCell ref="B4:B23"/>
    <mergeCell ref="B24:B29"/>
    <mergeCell ref="B31:B32"/>
  </mergeCells>
  <pageMargins left="0.786805555555556" right="0.747916666666667" top="0.984027777777778" bottom="0.786805555555556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10" workbookViewId="0">
      <selection activeCell="G10" sqref="G10"/>
    </sheetView>
  </sheetViews>
  <sheetFormatPr defaultColWidth="9" defaultRowHeight="37" customHeight="1"/>
  <cols>
    <col min="1" max="1" width="21.375" style="5" customWidth="1"/>
    <col min="2" max="2" width="24.25" style="5" customWidth="1"/>
    <col min="3" max="3" width="21.125" style="5" customWidth="1"/>
    <col min="4" max="4" width="20.625" style="6" customWidth="1"/>
    <col min="5" max="5" width="9.375" style="1"/>
    <col min="6" max="16384" width="9" style="1"/>
  </cols>
  <sheetData>
    <row r="1" s="1" customFormat="1" ht="19" customHeight="1" spans="1:4">
      <c r="A1" s="7" t="s">
        <v>58</v>
      </c>
      <c r="B1" s="5"/>
      <c r="C1" s="5"/>
      <c r="D1" s="6"/>
    </row>
    <row r="2" s="1" customFormat="1" ht="45" customHeight="1" spans="1:4">
      <c r="A2" s="8" t="s">
        <v>59</v>
      </c>
      <c r="B2" s="8"/>
      <c r="C2" s="8"/>
      <c r="D2" s="9"/>
    </row>
    <row r="3" s="1" customFormat="1" ht="35" customHeight="1" spans="1:4">
      <c r="A3" s="10" t="s">
        <v>60</v>
      </c>
      <c r="B3" s="11" t="s">
        <v>61</v>
      </c>
      <c r="C3" s="11"/>
      <c r="D3" s="12"/>
    </row>
    <row r="4" s="2" customFormat="1" ht="35" customHeight="1" spans="1:4">
      <c r="A4" s="10"/>
      <c r="B4" s="10" t="s">
        <v>3</v>
      </c>
      <c r="C4" s="10" t="s">
        <v>4</v>
      </c>
      <c r="D4" s="13" t="s">
        <v>62</v>
      </c>
    </row>
    <row r="5" s="3" customFormat="1" ht="36" customHeight="1" spans="1:4">
      <c r="A5" s="14" t="s">
        <v>38</v>
      </c>
      <c r="B5" s="15">
        <v>53</v>
      </c>
      <c r="C5" s="15">
        <v>54</v>
      </c>
      <c r="D5" s="16">
        <f>B5*7.16</f>
        <v>379.48</v>
      </c>
    </row>
    <row r="6" s="3" customFormat="1" ht="36" customHeight="1" spans="1:4">
      <c r="A6" s="14" t="s">
        <v>16</v>
      </c>
      <c r="B6" s="15">
        <v>61</v>
      </c>
      <c r="C6" s="15">
        <v>61</v>
      </c>
      <c r="D6" s="16">
        <f t="shared" ref="D6:D20" si="0">B6*7.16</f>
        <v>436.76</v>
      </c>
    </row>
    <row r="7" s="3" customFormat="1" ht="36" customHeight="1" spans="1:4">
      <c r="A7" s="14" t="s">
        <v>17</v>
      </c>
      <c r="B7" s="15">
        <v>91</v>
      </c>
      <c r="C7" s="15">
        <v>92</v>
      </c>
      <c r="D7" s="16">
        <f t="shared" si="0"/>
        <v>651.56</v>
      </c>
    </row>
    <row r="8" s="3" customFormat="1" ht="36" customHeight="1" spans="1:4">
      <c r="A8" s="14" t="s">
        <v>18</v>
      </c>
      <c r="B8" s="15">
        <v>101</v>
      </c>
      <c r="C8" s="15">
        <v>105</v>
      </c>
      <c r="D8" s="16">
        <f t="shared" si="0"/>
        <v>723.16</v>
      </c>
    </row>
    <row r="9" s="3" customFormat="1" ht="36" customHeight="1" spans="1:11">
      <c r="A9" s="14" t="s">
        <v>19</v>
      </c>
      <c r="B9" s="15">
        <v>44</v>
      </c>
      <c r="C9" s="15">
        <v>44</v>
      </c>
      <c r="D9" s="16">
        <f t="shared" si="0"/>
        <v>315.04</v>
      </c>
      <c r="K9" s="19"/>
    </row>
    <row r="10" s="3" customFormat="1" ht="36" customHeight="1" spans="1:4">
      <c r="A10" s="14" t="s">
        <v>20</v>
      </c>
      <c r="B10" s="15">
        <v>45</v>
      </c>
      <c r="C10" s="15">
        <v>46</v>
      </c>
      <c r="D10" s="16">
        <f t="shared" si="0"/>
        <v>322.2</v>
      </c>
    </row>
    <row r="11" s="3" customFormat="1" ht="36" customHeight="1" spans="1:4">
      <c r="A11" s="14" t="s">
        <v>21</v>
      </c>
      <c r="B11" s="15">
        <v>49</v>
      </c>
      <c r="C11" s="15">
        <v>51</v>
      </c>
      <c r="D11" s="16">
        <f t="shared" si="0"/>
        <v>350.84</v>
      </c>
    </row>
    <row r="12" s="3" customFormat="1" ht="36" customHeight="1" spans="1:4">
      <c r="A12" s="14" t="s">
        <v>22</v>
      </c>
      <c r="B12" s="15">
        <v>81</v>
      </c>
      <c r="C12" s="15">
        <v>82</v>
      </c>
      <c r="D12" s="16">
        <f t="shared" si="0"/>
        <v>579.96</v>
      </c>
    </row>
    <row r="13" s="3" customFormat="1" ht="36" customHeight="1" spans="1:4">
      <c r="A13" s="14" t="s">
        <v>23</v>
      </c>
      <c r="B13" s="15">
        <v>40</v>
      </c>
      <c r="C13" s="15">
        <v>41</v>
      </c>
      <c r="D13" s="16">
        <f t="shared" si="0"/>
        <v>286.4</v>
      </c>
    </row>
    <row r="14" s="3" customFormat="1" ht="36" customHeight="1" spans="1:4">
      <c r="A14" s="14" t="s">
        <v>24</v>
      </c>
      <c r="B14" s="15">
        <v>49</v>
      </c>
      <c r="C14" s="15">
        <v>52</v>
      </c>
      <c r="D14" s="16">
        <f t="shared" si="0"/>
        <v>350.84</v>
      </c>
    </row>
    <row r="15" s="3" customFormat="1" ht="36" customHeight="1" spans="1:4">
      <c r="A15" s="14" t="s">
        <v>25</v>
      </c>
      <c r="B15" s="15">
        <v>62</v>
      </c>
      <c r="C15" s="15">
        <v>64</v>
      </c>
      <c r="D15" s="16">
        <f t="shared" si="0"/>
        <v>443.92</v>
      </c>
    </row>
    <row r="16" s="3" customFormat="1" ht="36" customHeight="1" spans="1:4">
      <c r="A16" s="14" t="s">
        <v>26</v>
      </c>
      <c r="B16" s="15">
        <v>63</v>
      </c>
      <c r="C16" s="15">
        <v>63</v>
      </c>
      <c r="D16" s="16">
        <f t="shared" si="0"/>
        <v>451.08</v>
      </c>
    </row>
    <row r="17" s="3" customFormat="1" ht="36" customHeight="1" spans="1:4">
      <c r="A17" s="14" t="s">
        <v>27</v>
      </c>
      <c r="B17" s="15">
        <v>81</v>
      </c>
      <c r="C17" s="15">
        <v>81</v>
      </c>
      <c r="D17" s="16">
        <f t="shared" si="0"/>
        <v>579.96</v>
      </c>
    </row>
    <row r="18" s="3" customFormat="1" ht="36" customHeight="1" spans="1:4">
      <c r="A18" s="14" t="s">
        <v>28</v>
      </c>
      <c r="B18" s="15">
        <v>77</v>
      </c>
      <c r="C18" s="15">
        <v>79</v>
      </c>
      <c r="D18" s="16">
        <f t="shared" si="0"/>
        <v>551.32</v>
      </c>
    </row>
    <row r="19" s="4" customFormat="1" ht="36" customHeight="1" spans="1:7">
      <c r="A19" s="14" t="s">
        <v>29</v>
      </c>
      <c r="B19" s="15">
        <v>118</v>
      </c>
      <c r="C19" s="15">
        <v>120</v>
      </c>
      <c r="D19" s="16">
        <f t="shared" si="0"/>
        <v>844.88</v>
      </c>
      <c r="E19" s="3"/>
      <c r="G19" s="3"/>
    </row>
    <row r="20" s="3" customFormat="1" ht="36" customHeight="1" spans="1:4">
      <c r="A20" s="17" t="s">
        <v>30</v>
      </c>
      <c r="B20" s="18">
        <f>SUM(B5:B19)</f>
        <v>1015</v>
      </c>
      <c r="C20" s="18">
        <f>SUM(C5:C19)</f>
        <v>1035</v>
      </c>
      <c r="D20" s="16">
        <f t="shared" si="0"/>
        <v>7267.4</v>
      </c>
    </row>
  </sheetData>
  <mergeCells count="3">
    <mergeCell ref="A2:D2"/>
    <mergeCell ref="B3:D3"/>
    <mergeCell ref="A3:A4"/>
  </mergeCells>
  <pageMargins left="0.786805555555556" right="0.747916666666667" top="0.984027777777778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で⅞づ殇ゞ.</cp:lastModifiedBy>
  <dcterms:created xsi:type="dcterms:W3CDTF">2023-05-12T11:15:00Z</dcterms:created>
  <dcterms:modified xsi:type="dcterms:W3CDTF">2025-03-06T03:14:45Z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88208717B8D542FA996A505066A9AA58_12</vt:lpwstr>
  </property>
</Properties>
</file>